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MST 2026\"/>
    </mc:Choice>
  </mc:AlternateContent>
  <xr:revisionPtr revIDLastSave="0" documentId="8_{6F036355-67E0-4E1D-B757-08EE74ED2C34}" xr6:coauthVersionLast="47" xr6:coauthVersionMax="47" xr10:uidLastSave="{00000000-0000-0000-0000-000000000000}"/>
  <bookViews>
    <workbookView xWindow="-110" yWindow="-110" windowWidth="38620" windowHeight="21100" tabRatio="500" xr2:uid="{00000000-000D-0000-FFFF-FFFF00000000}"/>
  </bookViews>
  <sheets>
    <sheet name="Sheet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7" i="1" l="1"/>
  <c r="D27" i="1"/>
  <c r="N47" i="1"/>
  <c r="M47" i="1"/>
  <c r="F27" i="1" l="1"/>
  <c r="E45" i="1"/>
  <c r="D45" i="1"/>
  <c r="E21" i="1"/>
  <c r="D21" i="1"/>
  <c r="E17" i="1"/>
  <c r="D17" i="1"/>
  <c r="F45" i="1" l="1"/>
  <c r="F21" i="1"/>
  <c r="F17" i="1"/>
  <c r="L47" i="1"/>
  <c r="K47" i="1"/>
  <c r="J47" i="1"/>
  <c r="E15" i="1"/>
  <c r="D15" i="1"/>
  <c r="E44" i="1"/>
  <c r="D44" i="1"/>
  <c r="E42" i="1"/>
  <c r="D42" i="1"/>
  <c r="E43" i="1"/>
  <c r="D43" i="1"/>
  <c r="I47" i="1"/>
  <c r="D38" i="1"/>
  <c r="E38" i="1"/>
  <c r="D28" i="1"/>
  <c r="D23" i="1"/>
  <c r="D31" i="1"/>
  <c r="D30" i="1"/>
  <c r="D41" i="1"/>
  <c r="D26" i="1"/>
  <c r="D22" i="1"/>
  <c r="D24" i="1"/>
  <c r="D39" i="1"/>
  <c r="D29" i="1"/>
  <c r="D10" i="1"/>
  <c r="D32" i="1"/>
  <c r="D25" i="1"/>
  <c r="D16" i="1"/>
  <c r="D19" i="1"/>
  <c r="D4" i="1"/>
  <c r="D18" i="1"/>
  <c r="D9" i="1"/>
  <c r="D20" i="1"/>
  <c r="D40" i="1"/>
  <c r="D12" i="1"/>
  <c r="D11" i="1"/>
  <c r="D13" i="1"/>
  <c r="D14" i="1"/>
  <c r="D6" i="1"/>
  <c r="D8" i="1"/>
  <c r="D5" i="1"/>
  <c r="E36" i="1"/>
  <c r="E35" i="1"/>
  <c r="E22" i="1"/>
  <c r="E34" i="1"/>
  <c r="E33" i="1"/>
  <c r="E28" i="1"/>
  <c r="E23" i="1"/>
  <c r="E31" i="1"/>
  <c r="E30" i="1"/>
  <c r="E41" i="1"/>
  <c r="E26" i="1"/>
  <c r="E24" i="1"/>
  <c r="E39" i="1"/>
  <c r="E29" i="1"/>
  <c r="E10" i="1"/>
  <c r="E32" i="1"/>
  <c r="E25" i="1"/>
  <c r="E16" i="1"/>
  <c r="E19" i="1"/>
  <c r="E4" i="1"/>
  <c r="E18" i="1"/>
  <c r="E9" i="1"/>
  <c r="E20" i="1"/>
  <c r="E40" i="1"/>
  <c r="E12" i="1"/>
  <c r="E11" i="1"/>
  <c r="E13" i="1"/>
  <c r="E14" i="1"/>
  <c r="E6" i="1"/>
  <c r="E8" i="1"/>
  <c r="E5" i="1"/>
  <c r="AG46" i="1"/>
  <c r="AF46" i="1"/>
  <c r="E37" i="1"/>
  <c r="D37" i="1"/>
  <c r="D36" i="1"/>
  <c r="D35" i="1"/>
  <c r="D34" i="1"/>
  <c r="D33" i="1"/>
  <c r="E7" i="1"/>
  <c r="D7" i="1"/>
  <c r="F10" i="1" l="1"/>
  <c r="F30" i="1"/>
  <c r="F18" i="1"/>
  <c r="F26" i="1"/>
  <c r="F41" i="1"/>
  <c r="F19" i="1"/>
  <c r="F15" i="1"/>
  <c r="F22" i="1"/>
  <c r="F37" i="1"/>
  <c r="F24" i="1"/>
  <c r="F31" i="1"/>
  <c r="F13" i="1"/>
  <c r="F25" i="1"/>
  <c r="F28" i="1"/>
  <c r="F16" i="1"/>
  <c r="F14" i="1"/>
  <c r="F32" i="1"/>
  <c r="F33" i="1"/>
  <c r="F39" i="1"/>
  <c r="F34" i="1"/>
  <c r="F43" i="1"/>
  <c r="F29" i="1"/>
  <c r="F42" i="1"/>
  <c r="F35" i="1"/>
  <c r="F36" i="1"/>
  <c r="F44" i="1"/>
  <c r="F23" i="1"/>
  <c r="F38" i="1"/>
  <c r="F6" i="1"/>
  <c r="F9" i="1"/>
  <c r="F7" i="1"/>
  <c r="F12" i="1"/>
  <c r="F4" i="1"/>
  <c r="AG47" i="1"/>
  <c r="F11" i="1"/>
  <c r="F20" i="1"/>
  <c r="F40" i="1"/>
  <c r="F5" i="1"/>
  <c r="F8" i="1"/>
</calcChain>
</file>

<file path=xl/sharedStrings.xml><?xml version="1.0" encoding="utf-8"?>
<sst xmlns="http://schemas.openxmlformats.org/spreadsheetml/2006/main" count="77" uniqueCount="64">
  <si>
    <t>S</t>
  </si>
  <si>
    <t>O</t>
  </si>
  <si>
    <t>position</t>
  </si>
  <si>
    <t>#</t>
  </si>
  <si>
    <t>Name</t>
  </si>
  <si>
    <t>Meetings</t>
  </si>
  <si>
    <t>points</t>
  </si>
  <si>
    <t>average</t>
  </si>
  <si>
    <t>Eastbourne</t>
  </si>
  <si>
    <t>heat wins</t>
  </si>
  <si>
    <t>Finals</t>
  </si>
  <si>
    <t>Stewart Adams</t>
  </si>
  <si>
    <t>Reuben Dodson</t>
  </si>
  <si>
    <t>Matt Smith</t>
  </si>
  <si>
    <t>Daniel Harris</t>
  </si>
  <si>
    <t>Daniel Othen</t>
  </si>
  <si>
    <t>Matt Linfield</t>
  </si>
  <si>
    <t>Seamus Cushnahan</t>
  </si>
  <si>
    <t>Tristan Jackson</t>
  </si>
  <si>
    <t>Morgan harris</t>
  </si>
  <si>
    <t>James Kinton</t>
  </si>
  <si>
    <t>Steve kinton</t>
  </si>
  <si>
    <t>Kieren Thomas</t>
  </si>
  <si>
    <t>Duncan Adams</t>
  </si>
  <si>
    <t>Jonathan Tidd</t>
  </si>
  <si>
    <t>Alfie Blackwell</t>
  </si>
  <si>
    <t>Mark Stenning</t>
  </si>
  <si>
    <t>Richard Rayner</t>
  </si>
  <si>
    <t>Ryan Burksfield</t>
  </si>
  <si>
    <t>Adam Palmer</t>
  </si>
  <si>
    <t>Barry Amas</t>
  </si>
  <si>
    <t>Ashleigh Jane Antiss</t>
  </si>
  <si>
    <t>Robert Skipper</t>
  </si>
  <si>
    <t>Billy Fear</t>
  </si>
  <si>
    <t>Anja Galenski</t>
  </si>
  <si>
    <t>Steven Turner</t>
  </si>
  <si>
    <t>Charlotte Thomas</t>
  </si>
  <si>
    <t>Abi Wellbelove</t>
  </si>
  <si>
    <t>Dan Boys</t>
  </si>
  <si>
    <t>Danielle Weaver</t>
  </si>
  <si>
    <t>Lucas Munday</t>
  </si>
  <si>
    <t>Paul Wood</t>
  </si>
  <si>
    <t>Rob Pellett</t>
  </si>
  <si>
    <t>Sam Powell</t>
  </si>
  <si>
    <t>Cars</t>
  </si>
  <si>
    <t>Ave</t>
  </si>
  <si>
    <t>Ipswich</t>
  </si>
  <si>
    <t>F</t>
  </si>
  <si>
    <t>Becky Rush</t>
  </si>
  <si>
    <t>Kirsty Goodchild</t>
  </si>
  <si>
    <t>Mark Puxty</t>
  </si>
  <si>
    <t>Riley Friend</t>
  </si>
  <si>
    <t>Aldershot</t>
  </si>
  <si>
    <t>M</t>
  </si>
  <si>
    <t>Skegness</t>
  </si>
  <si>
    <t>Yarmouth</t>
  </si>
  <si>
    <t>Northampton</t>
  </si>
  <si>
    <t>Lochgelly</t>
  </si>
  <si>
    <t>Lola Jackson</t>
  </si>
  <si>
    <t>Billy Wood</t>
  </si>
  <si>
    <t>Rob Speak</t>
  </si>
  <si>
    <t>Adam Slater</t>
  </si>
  <si>
    <t>Championship points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</si>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</sst>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6" xfId="0" applyFill="1" applyBorder="1"/>
    <xf numFmtId="0" fontId="0" fillId="2" borderId="0" xfId="0" applyFill="1"/>
    <xf numFmtId="0" fontId="0" fillId="2" borderId="10" xfId="0" applyFill="1" applyBorder="1" applyAlignment="1">
      <alignment horizontal="left"/>
    </xf>
    <xf numFmtId="164" fontId="0" fillId="2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1" xfId="0" applyBorder="1" applyAlignment="1">
      <alignment horizontal="right" textRotation="180"/>
    </xf>
    <xf numFmtId="0" fontId="0" fillId="0" borderId="2" xfId="0" applyBorder="1" applyAlignment="1">
      <alignment horizontal="right" textRotation="180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right" textRotation="180"/>
    </xf>
    <xf numFmtId="0" fontId="0" fillId="0" borderId="16" xfId="0" applyBorder="1" applyAlignment="1">
      <alignment horizontal="right" textRotation="180"/>
    </xf>
    <xf numFmtId="0" fontId="0" fillId="0" borderId="17" xfId="0" applyBorder="1" applyAlignment="1">
      <alignment horizontal="right" textRotation="180"/>
    </xf>
    <xf numFmtId="0" fontId="0" fillId="0" borderId="3" xfId="0" applyBorder="1" applyAlignment="1">
      <alignment horizontal="right" textRotation="180"/>
    </xf>
    <xf numFmtId="0" fontId="0" fillId="0" borderId="4" xfId="0" applyBorder="1" applyAlignment="1">
      <alignment horizontal="right" textRotation="180"/>
    </xf>
    <xf numFmtId="0" fontId="0" fillId="0" borderId="0" xfId="0" applyAlignment="1">
      <alignment horizontal="right" textRotation="180"/>
    </xf>
    <xf numFmtId="0" fontId="0" fillId="0" borderId="5" xfId="0" applyBorder="1" applyAlignment="1">
      <alignment horizontal="left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6" xfId="0" applyBorder="1"/>
    <xf numFmtId="0" fontId="0" fillId="0" borderId="10" xfId="0" applyBorder="1"/>
    <xf numFmtId="0" fontId="0" fillId="0" borderId="19" xfId="0" applyBorder="1"/>
    <xf numFmtId="0" fontId="0" fillId="0" borderId="13" xfId="0" applyBorder="1"/>
    <xf numFmtId="0" fontId="0" fillId="0" borderId="11" xfId="0" applyBorder="1"/>
    <xf numFmtId="0" fontId="0" fillId="0" borderId="12" xfId="0" applyBorder="1"/>
    <xf numFmtId="0" fontId="0" fillId="3" borderId="10" xfId="0" applyFill="1" applyBorder="1" applyAlignment="1">
      <alignment horizontal="left"/>
    </xf>
    <xf numFmtId="164" fontId="0" fillId="3" borderId="0" xfId="0" applyNumberFormat="1" applyFill="1"/>
    <xf numFmtId="0" fontId="0" fillId="3" borderId="6" xfId="0" applyFill="1" applyBorder="1"/>
    <xf numFmtId="0" fontId="0" fillId="5" borderId="10" xfId="0" applyFill="1" applyBorder="1" applyAlignment="1">
      <alignment horizontal="left"/>
    </xf>
    <xf numFmtId="164" fontId="0" fillId="5" borderId="0" xfId="0" applyNumberFormat="1" applyFill="1"/>
    <xf numFmtId="0" fontId="0" fillId="5" borderId="6" xfId="0" applyFill="1" applyBorder="1"/>
    <xf numFmtId="0" fontId="0" fillId="4" borderId="10" xfId="0" applyFill="1" applyBorder="1" applyAlignment="1">
      <alignment horizontal="left"/>
    </xf>
    <xf numFmtId="164" fontId="0" fillId="4" borderId="0" xfId="0" applyNumberFormat="1" applyFill="1"/>
    <xf numFmtId="0" fontId="0" fillId="4" borderId="6" xfId="0" applyFill="1" applyBorder="1"/>
    <xf numFmtId="0" fontId="0" fillId="5" borderId="0" xfId="0" applyFill="1" applyAlignment="1">
      <alignment horizontal="right"/>
    </xf>
    <xf numFmtId="0" fontId="0" fillId="0" borderId="0" xfId="0" applyAlignment="1">
      <alignment horizontal="right"/>
    </xf>
    <xf numFmtId="0" fontId="0" fillId="5" borderId="8" xfId="0" applyFill="1" applyBorder="1"/>
    <xf numFmtId="0" fontId="0" fillId="3" borderId="8" xfId="0" applyFill="1" applyBorder="1"/>
    <xf numFmtId="0" fontId="0" fillId="2" borderId="0" xfId="0" applyFill="1" applyAlignment="1">
      <alignment horizontal="left"/>
    </xf>
    <xf numFmtId="0" fontId="0" fillId="3" borderId="13" xfId="0" applyFill="1" applyBorder="1"/>
    <xf numFmtId="0" fontId="0" fillId="6" borderId="6" xfId="0" applyFill="1" applyBorder="1"/>
    <xf numFmtId="0" fontId="0" fillId="2" borderId="0" xfId="0" applyFill="1" applyAlignment="1">
      <alignment horizontal="right"/>
    </xf>
    <xf numFmtId="0" fontId="0" fillId="4" borderId="15" xfId="0" applyFill="1" applyBorder="1" applyAlignment="1">
      <alignment horizontal="left"/>
    </xf>
    <xf numFmtId="0" fontId="0" fillId="4" borderId="19" xfId="0" applyFill="1" applyBorder="1"/>
    <xf numFmtId="0" fontId="0" fillId="4" borderId="13" xfId="0" applyFill="1" applyBorder="1"/>
    <xf numFmtId="0" fontId="0" fillId="5" borderId="14" xfId="0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0" fontId="0" fillId="5" borderId="18" xfId="0" applyFill="1" applyBorder="1"/>
    <xf numFmtId="0" fontId="0" fillId="6" borderId="0" xfId="0" applyFill="1"/>
    <xf numFmtId="164" fontId="0" fillId="5" borderId="18" xfId="0" applyNumberFormat="1" applyFill="1" applyBorder="1"/>
    <xf numFmtId="164" fontId="0" fillId="6" borderId="0" xfId="0" applyNumberFormat="1" applyFill="1"/>
    <xf numFmtId="0" fontId="0" fillId="5" borderId="18" xfId="0" applyFill="1" applyBorder="1" applyAlignment="1">
      <alignment horizontal="right"/>
    </xf>
    <xf numFmtId="0" fontId="0" fillId="3" borderId="18" xfId="0" applyFill="1" applyBorder="1"/>
    <xf numFmtId="0" fontId="0" fillId="0" borderId="0" xfId="0" applyBorder="1"/>
    <xf numFmtId="0" fontId="0" fillId="0" borderId="0" xfId="0" applyFill="1"/>
    <xf numFmtId="0" fontId="0" fillId="0" borderId="6" xfId="0" applyFill="1" applyBorder="1"/>
    <xf numFmtId="0" fontId="0" fillId="2" borderId="0" xfId="0" applyFill="1" applyBorder="1"/>
    <xf numFmtId="0" fontId="0" fillId="2" borderId="10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EE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77"/>
  <sheetViews>
    <sheetView tabSelected="1" zoomScaleNormal="100" workbookViewId="0">
      <selection activeCell="AJ1" sqref="AJ1:BJ1048576"/>
    </sheetView>
  </sheetViews>
  <sheetFormatPr defaultColWidth="8.6328125" defaultRowHeight="14.25" customHeight="1" x14ac:dyDescent="0.35"/>
  <cols>
    <col min="1" max="1" width="4.1796875" style="8" customWidth="1"/>
    <col min="2" max="2" width="5.81640625" style="8" customWidth="1"/>
    <col min="3" max="3" width="20.81640625" customWidth="1"/>
    <col min="4" max="4" width="4.26953125" customWidth="1"/>
    <col min="5" max="5" width="4.54296875" customWidth="1"/>
    <col min="6" max="6" width="5.26953125" style="9" customWidth="1"/>
    <col min="7" max="7" width="5.08984375" customWidth="1"/>
    <col min="8" max="8" width="3" customWidth="1"/>
    <col min="9" max="31" width="3.54296875" customWidth="1"/>
    <col min="32" max="32" width="4.1796875" customWidth="1"/>
    <col min="33" max="33" width="4.26953125" customWidth="1"/>
  </cols>
  <sheetData>
    <row r="2" spans="1:33" ht="15" thickBot="1" x14ac:dyDescent="0.4">
      <c r="C2" t="s">
        <v>62</v>
      </c>
      <c r="I2" t="s">
        <v>0</v>
      </c>
      <c r="J2" t="s">
        <v>1</v>
      </c>
      <c r="K2" t="s">
        <v>47</v>
      </c>
      <c r="L2" t="s">
        <v>53</v>
      </c>
      <c r="M2" t="s">
        <v>63</v>
      </c>
      <c r="N2" t="s">
        <v>63</v>
      </c>
      <c r="O2" t="s">
        <v>53</v>
      </c>
    </row>
    <row r="3" spans="1:33" s="18" customFormat="1" ht="67" x14ac:dyDescent="0.3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1"/>
      <c r="H3" s="11"/>
      <c r="I3" s="14" t="s">
        <v>8</v>
      </c>
      <c r="J3" s="15" t="s">
        <v>46</v>
      </c>
      <c r="K3" s="14" t="s">
        <v>8</v>
      </c>
      <c r="L3" s="14" t="s">
        <v>52</v>
      </c>
      <c r="M3" s="14" t="s">
        <v>54</v>
      </c>
      <c r="N3" s="14" t="s">
        <v>54</v>
      </c>
      <c r="O3" s="14" t="s">
        <v>8</v>
      </c>
      <c r="P3" s="14" t="s">
        <v>52</v>
      </c>
      <c r="Q3" s="14" t="s">
        <v>55</v>
      </c>
      <c r="R3" s="14" t="s">
        <v>8</v>
      </c>
      <c r="S3" s="14" t="s">
        <v>46</v>
      </c>
      <c r="T3" s="14" t="s">
        <v>56</v>
      </c>
      <c r="U3" s="14" t="s">
        <v>55</v>
      </c>
      <c r="V3" s="14" t="s">
        <v>57</v>
      </c>
      <c r="W3" s="14" t="s">
        <v>57</v>
      </c>
      <c r="X3" s="14" t="s">
        <v>52</v>
      </c>
      <c r="Y3" s="14" t="s">
        <v>52</v>
      </c>
      <c r="Z3" s="14"/>
      <c r="AA3" s="14"/>
      <c r="AB3" s="14"/>
      <c r="AC3" s="14"/>
      <c r="AF3" s="16" t="s">
        <v>9</v>
      </c>
      <c r="AG3" s="17" t="s">
        <v>10</v>
      </c>
    </row>
    <row r="4" spans="1:33" ht="14.5" x14ac:dyDescent="0.35">
      <c r="A4" s="19">
        <v>1</v>
      </c>
      <c r="B4" s="49">
        <v>320</v>
      </c>
      <c r="C4" s="51" t="s">
        <v>23</v>
      </c>
      <c r="D4" s="51">
        <f>COUNT(I4:AC4)</f>
        <v>4</v>
      </c>
      <c r="E4" s="51">
        <f>SUM(I4:AC4)</f>
        <v>97</v>
      </c>
      <c r="F4" s="53">
        <f>E4/D4</f>
        <v>24.25</v>
      </c>
      <c r="G4" s="55"/>
      <c r="H4" s="51"/>
      <c r="I4" s="41"/>
      <c r="J4" s="56">
        <v>24</v>
      </c>
      <c r="K4" s="41"/>
      <c r="L4" s="56">
        <v>34</v>
      </c>
      <c r="M4" s="40">
        <v>21</v>
      </c>
      <c r="N4" s="40">
        <v>18</v>
      </c>
      <c r="O4" s="51"/>
      <c r="P4" s="40"/>
      <c r="Q4" s="51"/>
      <c r="R4" s="40"/>
      <c r="S4" s="51"/>
      <c r="T4" s="40"/>
      <c r="U4" s="51"/>
      <c r="V4" s="40"/>
      <c r="W4" s="51"/>
      <c r="X4" s="40"/>
      <c r="Y4" s="51"/>
      <c r="Z4" s="40"/>
      <c r="AA4" s="51"/>
      <c r="AB4" s="40"/>
      <c r="AC4" s="51"/>
      <c r="AF4" s="20"/>
      <c r="AG4" s="21">
        <v>1</v>
      </c>
    </row>
    <row r="5" spans="1:33" ht="14.5" x14ac:dyDescent="0.35">
      <c r="A5" s="19">
        <v>2</v>
      </c>
      <c r="B5" s="32">
        <v>761</v>
      </c>
      <c r="C5" s="7" t="s">
        <v>13</v>
      </c>
      <c r="D5" s="7">
        <f>COUNT(I5:AC5)</f>
        <v>6</v>
      </c>
      <c r="E5" s="7">
        <f>SUM(I5:AC5)</f>
        <v>95</v>
      </c>
      <c r="F5" s="33">
        <f>E5/D5</f>
        <v>15.833333333333334</v>
      </c>
      <c r="G5" s="38"/>
      <c r="H5" s="38"/>
      <c r="I5" s="34">
        <v>2</v>
      </c>
      <c r="J5" s="7">
        <v>14</v>
      </c>
      <c r="K5" s="34">
        <v>21</v>
      </c>
      <c r="L5" s="7">
        <v>22</v>
      </c>
      <c r="M5" s="34">
        <v>17</v>
      </c>
      <c r="N5" s="34">
        <v>19</v>
      </c>
      <c r="O5" s="7"/>
      <c r="P5" s="34"/>
      <c r="Q5" s="7"/>
      <c r="R5" s="34"/>
      <c r="S5" s="7"/>
      <c r="T5" s="34"/>
      <c r="U5" s="7"/>
      <c r="V5" s="34"/>
      <c r="W5" s="7"/>
      <c r="X5" s="34"/>
      <c r="Y5" s="7"/>
      <c r="Z5" s="34"/>
      <c r="AA5" s="7"/>
      <c r="AB5" s="34"/>
      <c r="AC5" s="7"/>
      <c r="AF5" s="20"/>
      <c r="AG5" s="21">
        <v>1</v>
      </c>
    </row>
    <row r="6" spans="1:33" ht="14.5" x14ac:dyDescent="0.35">
      <c r="A6" s="19">
        <v>3</v>
      </c>
      <c r="B6" s="32">
        <v>300</v>
      </c>
      <c r="C6" s="7" t="s">
        <v>18</v>
      </c>
      <c r="D6" s="7">
        <f>COUNT(I6:AC6)</f>
        <v>1</v>
      </c>
      <c r="E6" s="7">
        <f>SUM(I6:AC6)</f>
        <v>15</v>
      </c>
      <c r="F6" s="33">
        <f>E6/D6</f>
        <v>15</v>
      </c>
      <c r="G6" s="7"/>
      <c r="H6" s="7"/>
      <c r="I6" s="34">
        <v>15</v>
      </c>
      <c r="J6" s="7"/>
      <c r="K6" s="34"/>
      <c r="L6" s="7"/>
      <c r="M6" s="34"/>
      <c r="N6" s="34"/>
      <c r="O6" s="7"/>
      <c r="P6" s="34"/>
      <c r="Q6" s="7"/>
      <c r="R6" s="34"/>
      <c r="S6" s="7"/>
      <c r="T6" s="34"/>
      <c r="U6" s="7"/>
      <c r="V6" s="34"/>
      <c r="W6" s="7"/>
      <c r="X6" s="34"/>
      <c r="Y6" s="7"/>
      <c r="Z6" s="34"/>
      <c r="AA6" s="7"/>
      <c r="AB6" s="34"/>
      <c r="AC6" s="7"/>
      <c r="AF6" s="20"/>
      <c r="AG6" s="21"/>
    </row>
    <row r="7" spans="1:33" ht="14.5" x14ac:dyDescent="0.35">
      <c r="A7" s="19">
        <v>4</v>
      </c>
      <c r="B7" s="32">
        <v>32</v>
      </c>
      <c r="C7" s="7" t="s">
        <v>11</v>
      </c>
      <c r="D7" s="7">
        <f>COUNT(I7:AC7)</f>
        <v>4</v>
      </c>
      <c r="E7" s="7">
        <f>SUM(I7:AC7)</f>
        <v>68</v>
      </c>
      <c r="F7" s="33">
        <f>E7/D7</f>
        <v>17</v>
      </c>
      <c r="G7" s="38"/>
      <c r="H7" s="38"/>
      <c r="I7" s="34">
        <v>14</v>
      </c>
      <c r="J7" s="7"/>
      <c r="K7" s="34"/>
      <c r="L7" s="7">
        <v>15</v>
      </c>
      <c r="M7" s="34">
        <v>18</v>
      </c>
      <c r="N7" s="34">
        <v>21</v>
      </c>
      <c r="O7" s="7"/>
      <c r="P7" s="34"/>
      <c r="Q7" s="7"/>
      <c r="R7" s="34"/>
      <c r="S7" s="7"/>
      <c r="T7" s="34"/>
      <c r="U7" s="7"/>
      <c r="V7" s="34"/>
      <c r="W7" s="7"/>
      <c r="X7" s="34"/>
      <c r="Y7" s="7"/>
      <c r="Z7" s="34"/>
      <c r="AA7" s="7"/>
      <c r="AB7" s="34"/>
      <c r="AC7" s="7"/>
      <c r="AF7" s="20"/>
      <c r="AG7" s="21"/>
    </row>
    <row r="8" spans="1:33" ht="14.5" x14ac:dyDescent="0.35">
      <c r="A8" s="19">
        <v>5</v>
      </c>
      <c r="B8" s="50">
        <v>24</v>
      </c>
      <c r="C8" s="52" t="s">
        <v>12</v>
      </c>
      <c r="D8" s="52">
        <f>COUNT(I8:AC8)</f>
        <v>6</v>
      </c>
      <c r="E8" s="52">
        <f>SUM(I8:AC8)</f>
        <v>102</v>
      </c>
      <c r="F8" s="54">
        <f>E8/D8</f>
        <v>17</v>
      </c>
      <c r="G8" s="52"/>
      <c r="H8" s="52"/>
      <c r="I8" s="44">
        <v>34</v>
      </c>
      <c r="J8" s="52">
        <v>24</v>
      </c>
      <c r="K8" s="44">
        <v>32</v>
      </c>
      <c r="L8" s="52">
        <v>9</v>
      </c>
      <c r="M8" s="44">
        <v>0</v>
      </c>
      <c r="N8" s="44">
        <v>3</v>
      </c>
      <c r="O8" s="52"/>
      <c r="P8" s="44"/>
      <c r="Q8" s="52"/>
      <c r="R8" s="44"/>
      <c r="S8" s="52"/>
      <c r="T8" s="44"/>
      <c r="U8" s="52"/>
      <c r="V8" s="44"/>
      <c r="W8" s="52"/>
      <c r="X8" s="44"/>
      <c r="Y8" s="52"/>
      <c r="Z8" s="44"/>
      <c r="AA8" s="52"/>
      <c r="AB8" s="44"/>
      <c r="AC8" s="52"/>
      <c r="AF8" s="20">
        <v>2</v>
      </c>
      <c r="AG8" s="21">
        <v>1</v>
      </c>
    </row>
    <row r="9" spans="1:33" ht="14.5" x14ac:dyDescent="0.35">
      <c r="A9" s="19">
        <v>6</v>
      </c>
      <c r="B9" s="32">
        <v>107</v>
      </c>
      <c r="C9" s="7" t="s">
        <v>22</v>
      </c>
      <c r="D9" s="7">
        <f>COUNT(I9:AC9)</f>
        <v>6</v>
      </c>
      <c r="E9" s="7">
        <f>SUM(I9:AC9)</f>
        <v>71</v>
      </c>
      <c r="F9" s="33">
        <f>E9/D9</f>
        <v>11.833333333333334</v>
      </c>
      <c r="G9" s="7"/>
      <c r="H9" s="7"/>
      <c r="I9" s="34">
        <v>7</v>
      </c>
      <c r="J9" s="7">
        <v>17</v>
      </c>
      <c r="K9" s="34">
        <v>18</v>
      </c>
      <c r="L9" s="7">
        <v>17</v>
      </c>
      <c r="M9" s="34">
        <v>8</v>
      </c>
      <c r="N9" s="34">
        <v>4</v>
      </c>
      <c r="O9" s="7"/>
      <c r="P9" s="34"/>
      <c r="Q9" s="7"/>
      <c r="R9" s="34"/>
      <c r="S9" s="7"/>
      <c r="T9" s="34"/>
      <c r="U9" s="7"/>
      <c r="V9" s="34"/>
      <c r="W9" s="7"/>
      <c r="X9" s="34"/>
      <c r="Y9" s="7"/>
      <c r="Z9" s="34"/>
      <c r="AA9" s="7"/>
      <c r="AB9" s="34"/>
      <c r="AC9" s="7"/>
      <c r="AF9" s="20"/>
      <c r="AG9" s="21"/>
    </row>
    <row r="10" spans="1:33" ht="14.5" x14ac:dyDescent="0.35">
      <c r="A10" s="19">
        <v>7</v>
      </c>
      <c r="B10" s="29">
        <v>413</v>
      </c>
      <c r="C10" s="5" t="s">
        <v>27</v>
      </c>
      <c r="D10" s="5">
        <f>COUNT(I10:AC10)</f>
        <v>5</v>
      </c>
      <c r="E10" s="5">
        <f>SUM(I10:AC10)</f>
        <v>75</v>
      </c>
      <c r="F10" s="30">
        <f>E10/D10</f>
        <v>15</v>
      </c>
      <c r="G10" s="5"/>
      <c r="H10" s="5"/>
      <c r="I10" s="31">
        <v>0</v>
      </c>
      <c r="J10" s="5">
        <v>35</v>
      </c>
      <c r="K10" s="31"/>
      <c r="L10" s="5">
        <v>11</v>
      </c>
      <c r="M10" s="31">
        <v>18</v>
      </c>
      <c r="N10" s="31">
        <v>11</v>
      </c>
      <c r="O10" s="5"/>
      <c r="P10" s="31"/>
      <c r="Q10" s="5"/>
      <c r="R10" s="31"/>
      <c r="S10" s="5"/>
      <c r="T10" s="31"/>
      <c r="U10" s="5"/>
      <c r="V10" s="31"/>
      <c r="W10" s="5"/>
      <c r="X10" s="31"/>
      <c r="Y10" s="5"/>
      <c r="Z10" s="31"/>
      <c r="AA10" s="5"/>
      <c r="AB10" s="31"/>
      <c r="AC10" s="5"/>
      <c r="AF10" s="20">
        <v>1</v>
      </c>
      <c r="AG10" s="21">
        <v>1</v>
      </c>
    </row>
    <row r="11" spans="1:33" ht="14.5" x14ac:dyDescent="0.35">
      <c r="A11" s="19">
        <v>8</v>
      </c>
      <c r="B11" s="29">
        <v>464</v>
      </c>
      <c r="C11" s="5" t="s">
        <v>16</v>
      </c>
      <c r="D11" s="5">
        <f>COUNT(I11:AC11)</f>
        <v>2</v>
      </c>
      <c r="E11" s="5">
        <f>SUM(I11:AC11)</f>
        <v>42</v>
      </c>
      <c r="F11" s="30">
        <f>E11/D11</f>
        <v>21</v>
      </c>
      <c r="G11" s="5"/>
      <c r="H11" s="5"/>
      <c r="I11" s="31">
        <v>25</v>
      </c>
      <c r="J11" s="5">
        <v>17</v>
      </c>
      <c r="K11" s="31"/>
      <c r="L11" s="5"/>
      <c r="M11" s="31"/>
      <c r="N11" s="31"/>
      <c r="O11" s="5"/>
      <c r="P11" s="31"/>
      <c r="Q11" s="5"/>
      <c r="R11" s="31"/>
      <c r="S11" s="5"/>
      <c r="T11" s="31"/>
      <c r="U11" s="5"/>
      <c r="V11" s="31"/>
      <c r="W11" s="5"/>
      <c r="X11" s="31"/>
      <c r="Y11" s="5"/>
      <c r="Z11" s="31"/>
      <c r="AA11" s="5"/>
      <c r="AB11" s="31"/>
      <c r="AC11" s="5"/>
      <c r="AF11" s="20"/>
      <c r="AG11" s="21"/>
    </row>
    <row r="12" spans="1:33" ht="14.5" x14ac:dyDescent="0.35">
      <c r="A12" s="19">
        <v>9</v>
      </c>
      <c r="B12" s="29">
        <v>979</v>
      </c>
      <c r="C12" s="5" t="s">
        <v>17</v>
      </c>
      <c r="D12" s="5">
        <f>COUNT(I12:AC12)</f>
        <v>2</v>
      </c>
      <c r="E12" s="5">
        <f>SUM(I12:AC12)</f>
        <v>16</v>
      </c>
      <c r="F12" s="30">
        <f>E12/D12</f>
        <v>8</v>
      </c>
      <c r="G12" s="5"/>
      <c r="H12" s="5"/>
      <c r="I12" s="31">
        <v>16</v>
      </c>
      <c r="J12" s="5"/>
      <c r="K12" s="31"/>
      <c r="L12" s="5">
        <v>0</v>
      </c>
      <c r="M12" s="31"/>
      <c r="N12" s="31"/>
      <c r="O12" s="5"/>
      <c r="P12" s="31"/>
      <c r="Q12" s="5"/>
      <c r="R12" s="31"/>
      <c r="S12" s="5"/>
      <c r="T12" s="31"/>
      <c r="U12" s="5"/>
      <c r="V12" s="31"/>
      <c r="W12" s="5"/>
      <c r="X12" s="31"/>
      <c r="Y12" s="5"/>
      <c r="Z12" s="31"/>
      <c r="AA12" s="5"/>
      <c r="AB12" s="31"/>
      <c r="AC12" s="5"/>
      <c r="AF12" s="20"/>
      <c r="AG12" s="21"/>
    </row>
    <row r="13" spans="1:33" ht="14.5" x14ac:dyDescent="0.35">
      <c r="A13" s="19">
        <v>10</v>
      </c>
      <c r="B13" s="29">
        <v>61</v>
      </c>
      <c r="C13" s="5" t="s">
        <v>15</v>
      </c>
      <c r="D13" s="5">
        <f>COUNT(I13:AC13)</f>
        <v>6</v>
      </c>
      <c r="E13" s="5">
        <f>SUM(I13:AC13)</f>
        <v>57</v>
      </c>
      <c r="F13" s="30">
        <f>E13/D13</f>
        <v>9.5</v>
      </c>
      <c r="G13" s="5"/>
      <c r="H13" s="5"/>
      <c r="I13" s="31">
        <v>0</v>
      </c>
      <c r="J13" s="5">
        <v>2</v>
      </c>
      <c r="K13" s="37">
        <v>26</v>
      </c>
      <c r="L13" s="5">
        <v>8</v>
      </c>
      <c r="M13" s="31">
        <v>11</v>
      </c>
      <c r="N13" s="31">
        <v>10</v>
      </c>
      <c r="O13" s="5"/>
      <c r="P13" s="31"/>
      <c r="Q13" s="5"/>
      <c r="R13" s="31"/>
      <c r="S13" s="5"/>
      <c r="T13" s="31"/>
      <c r="U13" s="5"/>
      <c r="V13" s="31"/>
      <c r="W13" s="5"/>
      <c r="X13" s="31"/>
      <c r="Y13" s="5"/>
      <c r="Z13" s="31"/>
      <c r="AA13" s="5"/>
      <c r="AB13" s="31"/>
      <c r="AC13" s="5"/>
      <c r="AF13" s="20"/>
      <c r="AG13" s="21"/>
    </row>
    <row r="14" spans="1:33" ht="14.5" x14ac:dyDescent="0.35">
      <c r="A14" s="19">
        <v>11</v>
      </c>
      <c r="B14" s="29">
        <v>579</v>
      </c>
      <c r="C14" s="5" t="s">
        <v>14</v>
      </c>
      <c r="D14" s="5">
        <f>COUNT(I14:AC14)</f>
        <v>6</v>
      </c>
      <c r="E14" s="5">
        <f>SUM(I14:AC14)</f>
        <v>66</v>
      </c>
      <c r="F14" s="30">
        <f>E14/D14</f>
        <v>11</v>
      </c>
      <c r="G14" s="5"/>
      <c r="H14" s="5"/>
      <c r="I14" s="31">
        <v>0</v>
      </c>
      <c r="J14" s="5">
        <v>1</v>
      </c>
      <c r="K14" s="31">
        <v>0</v>
      </c>
      <c r="L14" s="6">
        <v>6</v>
      </c>
      <c r="M14" s="1">
        <v>34</v>
      </c>
      <c r="N14" s="37">
        <v>25</v>
      </c>
      <c r="O14" s="5"/>
      <c r="P14" s="31"/>
      <c r="Q14" s="5"/>
      <c r="R14" s="31"/>
      <c r="S14" s="5"/>
      <c r="T14" s="31"/>
      <c r="U14" s="5"/>
      <c r="V14" s="31"/>
      <c r="W14" s="5"/>
      <c r="X14" s="31"/>
      <c r="Y14" s="5"/>
      <c r="Z14" s="31"/>
      <c r="AA14" s="5"/>
      <c r="AB14" s="31"/>
      <c r="AC14" s="5"/>
      <c r="AF14" s="20">
        <v>1</v>
      </c>
      <c r="AG14" s="21">
        <v>1</v>
      </c>
    </row>
    <row r="15" spans="1:33" ht="14.5" x14ac:dyDescent="0.35">
      <c r="A15" s="19">
        <v>12</v>
      </c>
      <c r="B15" s="32">
        <v>300</v>
      </c>
      <c r="C15" s="7" t="s">
        <v>58</v>
      </c>
      <c r="D15" s="7">
        <f>COUNT(I15:AE15)</f>
        <v>4</v>
      </c>
      <c r="E15" s="7">
        <f>SUM(I15:AE15)</f>
        <v>61</v>
      </c>
      <c r="F15" s="33">
        <f>E15/D15</f>
        <v>15.25</v>
      </c>
      <c r="G15" s="7"/>
      <c r="H15" s="7"/>
      <c r="I15" s="1"/>
      <c r="J15" s="2"/>
      <c r="K15" s="1">
        <v>4</v>
      </c>
      <c r="L15" s="2">
        <v>7</v>
      </c>
      <c r="M15" s="1">
        <v>15</v>
      </c>
      <c r="N15" s="1">
        <v>35</v>
      </c>
      <c r="O15" s="7"/>
      <c r="P15" s="34"/>
      <c r="Q15" s="7"/>
      <c r="R15" s="34"/>
      <c r="S15" s="7"/>
      <c r="T15" s="34"/>
      <c r="U15" s="7"/>
      <c r="V15" s="34"/>
      <c r="W15" s="7"/>
      <c r="X15" s="34"/>
      <c r="Y15" s="7"/>
      <c r="Z15" s="34"/>
      <c r="AA15" s="7"/>
      <c r="AB15" s="34"/>
      <c r="AC15" s="7"/>
      <c r="AF15" s="20">
        <v>1</v>
      </c>
      <c r="AG15" s="21">
        <v>1</v>
      </c>
    </row>
    <row r="16" spans="1:33" ht="14.5" x14ac:dyDescent="0.35">
      <c r="A16" s="19">
        <v>13</v>
      </c>
      <c r="B16" s="35">
        <v>466</v>
      </c>
      <c r="C16" s="6" t="s">
        <v>28</v>
      </c>
      <c r="D16" s="6">
        <f>COUNT(I16:AC16)</f>
        <v>6</v>
      </c>
      <c r="E16" s="6">
        <f>SUM(I16:AC16)</f>
        <v>33</v>
      </c>
      <c r="F16" s="36">
        <f>E16/D16</f>
        <v>5.5</v>
      </c>
      <c r="G16" s="6"/>
      <c r="H16" s="6"/>
      <c r="I16" s="37">
        <v>0</v>
      </c>
      <c r="J16" s="6">
        <v>9</v>
      </c>
      <c r="K16" s="37">
        <v>16</v>
      </c>
      <c r="L16" s="6">
        <v>2</v>
      </c>
      <c r="M16" s="37">
        <v>0</v>
      </c>
      <c r="N16" s="37">
        <v>6</v>
      </c>
      <c r="O16" s="6"/>
      <c r="P16" s="37"/>
      <c r="Q16" s="6"/>
      <c r="R16" s="37"/>
      <c r="S16" s="6"/>
      <c r="T16" s="37"/>
      <c r="U16" s="6"/>
      <c r="V16" s="37"/>
      <c r="W16" s="6"/>
      <c r="X16" s="37"/>
      <c r="Y16" s="6"/>
      <c r="Z16" s="37"/>
      <c r="AA16" s="6"/>
      <c r="AB16" s="37"/>
      <c r="AC16" s="6"/>
      <c r="AF16" s="20"/>
      <c r="AG16" s="21"/>
    </row>
    <row r="17" spans="1:33" ht="14.5" x14ac:dyDescent="0.35">
      <c r="A17" s="19">
        <v>14</v>
      </c>
      <c r="B17" s="29">
        <v>308</v>
      </c>
      <c r="C17" s="5" t="s">
        <v>59</v>
      </c>
      <c r="D17" s="5">
        <f>COUNT(I17:AC17)</f>
        <v>1</v>
      </c>
      <c r="E17" s="5">
        <f>SUM(I17:AC17)</f>
        <v>1</v>
      </c>
      <c r="F17" s="30">
        <f>E17/D17</f>
        <v>1</v>
      </c>
      <c r="G17" s="5"/>
      <c r="H17" s="5"/>
      <c r="I17" s="23"/>
      <c r="K17" s="23"/>
      <c r="M17" s="34">
        <v>1</v>
      </c>
      <c r="N17" s="34"/>
      <c r="O17" s="7"/>
      <c r="P17" s="34"/>
      <c r="Q17" s="7"/>
      <c r="R17" s="34"/>
      <c r="S17" s="7"/>
      <c r="T17" s="34"/>
      <c r="U17" s="7"/>
      <c r="V17" s="34"/>
      <c r="W17" s="7"/>
      <c r="X17" s="34"/>
      <c r="Y17" s="7"/>
      <c r="Z17" s="34"/>
      <c r="AA17" s="7"/>
      <c r="AB17" s="34"/>
      <c r="AC17" s="7"/>
      <c r="AF17" s="20"/>
      <c r="AG17" s="21"/>
    </row>
    <row r="18" spans="1:33" ht="14.5" x14ac:dyDescent="0.35">
      <c r="A18" s="19">
        <v>15</v>
      </c>
      <c r="B18" s="35">
        <v>578</v>
      </c>
      <c r="C18" s="6" t="s">
        <v>19</v>
      </c>
      <c r="D18" s="6">
        <f>COUNT(I18:AC18)</f>
        <v>5</v>
      </c>
      <c r="E18" s="6">
        <f>SUM(I18:AC18)</f>
        <v>29</v>
      </c>
      <c r="F18" s="36">
        <f>E18/D18</f>
        <v>5.8</v>
      </c>
      <c r="G18" s="6"/>
      <c r="H18" s="6"/>
      <c r="I18" s="37"/>
      <c r="J18" s="6">
        <v>5</v>
      </c>
      <c r="K18" s="37">
        <v>2</v>
      </c>
      <c r="L18" s="6">
        <v>20</v>
      </c>
      <c r="M18" s="31">
        <v>2</v>
      </c>
      <c r="N18" s="31">
        <v>0</v>
      </c>
      <c r="O18" s="6"/>
      <c r="P18" s="37"/>
      <c r="Q18" s="6"/>
      <c r="R18" s="37"/>
      <c r="S18" s="6"/>
      <c r="T18" s="37"/>
      <c r="U18" s="6"/>
      <c r="V18" s="37"/>
      <c r="W18" s="6"/>
      <c r="X18" s="37"/>
      <c r="Y18" s="6"/>
      <c r="Z18" s="37"/>
      <c r="AA18" s="6"/>
      <c r="AB18" s="37"/>
      <c r="AC18" s="6"/>
      <c r="AF18" s="20">
        <v>2</v>
      </c>
      <c r="AG18" s="21"/>
    </row>
    <row r="19" spans="1:33" ht="14.5" x14ac:dyDescent="0.35">
      <c r="A19" s="19">
        <v>16</v>
      </c>
      <c r="B19" s="35">
        <v>69</v>
      </c>
      <c r="C19" s="6" t="s">
        <v>26</v>
      </c>
      <c r="D19" s="6">
        <f>COUNT(I19:AC19)</f>
        <v>6</v>
      </c>
      <c r="E19" s="6">
        <f>SUM(I19:AC19)</f>
        <v>27</v>
      </c>
      <c r="F19" s="36">
        <f>E19/D19</f>
        <v>4.5</v>
      </c>
      <c r="G19" s="6"/>
      <c r="H19" s="6"/>
      <c r="I19" s="37">
        <v>3</v>
      </c>
      <c r="J19" s="6">
        <v>4</v>
      </c>
      <c r="K19" s="37">
        <v>13</v>
      </c>
      <c r="L19" s="6">
        <v>6</v>
      </c>
      <c r="M19" s="37">
        <v>0</v>
      </c>
      <c r="N19" s="37">
        <v>1</v>
      </c>
      <c r="O19" s="6"/>
      <c r="P19" s="37"/>
      <c r="Q19" s="6"/>
      <c r="R19" s="37"/>
      <c r="S19" s="6"/>
      <c r="T19" s="37"/>
      <c r="U19" s="6"/>
      <c r="V19" s="37"/>
      <c r="W19" s="6"/>
      <c r="X19" s="37"/>
      <c r="Y19" s="6"/>
      <c r="Z19" s="37"/>
      <c r="AA19" s="6"/>
      <c r="AB19" s="37"/>
      <c r="AC19" s="6"/>
      <c r="AF19" s="20"/>
      <c r="AG19" s="21"/>
    </row>
    <row r="20" spans="1:33" ht="14.5" x14ac:dyDescent="0.35">
      <c r="A20" s="19">
        <v>17</v>
      </c>
      <c r="B20" s="3">
        <v>213</v>
      </c>
      <c r="C20" s="2" t="s">
        <v>21</v>
      </c>
      <c r="D20" s="2">
        <f>COUNT(I20:AC20)</f>
        <v>6</v>
      </c>
      <c r="E20" s="2">
        <f>SUM(I20:AC20)</f>
        <v>33</v>
      </c>
      <c r="F20" s="4">
        <f>E20/D20</f>
        <v>5.5</v>
      </c>
      <c r="G20" s="2"/>
      <c r="H20" s="2"/>
      <c r="I20" s="37">
        <v>14</v>
      </c>
      <c r="J20" s="6">
        <v>9</v>
      </c>
      <c r="K20" s="37">
        <v>6</v>
      </c>
      <c r="L20" s="6">
        <v>4</v>
      </c>
      <c r="M20" s="37">
        <v>0</v>
      </c>
      <c r="N20" s="37">
        <v>0</v>
      </c>
      <c r="O20" s="2"/>
      <c r="P20" s="1"/>
      <c r="Q20" s="2"/>
      <c r="R20" s="1"/>
      <c r="S20" s="2"/>
      <c r="T20" s="1"/>
      <c r="U20" s="2"/>
      <c r="V20" s="1"/>
      <c r="W20" s="2"/>
      <c r="X20" s="1"/>
      <c r="Y20" s="2"/>
      <c r="Z20" s="1"/>
      <c r="AA20" s="2"/>
      <c r="AB20" s="1"/>
      <c r="AC20" s="2"/>
      <c r="AF20" s="20"/>
      <c r="AG20" s="21"/>
    </row>
    <row r="21" spans="1:33" ht="14.5" x14ac:dyDescent="0.35">
      <c r="A21" s="19">
        <v>18</v>
      </c>
      <c r="B21" s="32">
        <v>318</v>
      </c>
      <c r="C21" s="7" t="s">
        <v>60</v>
      </c>
      <c r="D21" s="7">
        <f>COUNT(I21:AC21)</f>
        <v>2</v>
      </c>
      <c r="E21" s="7">
        <f>SUM(I21:AC21)</f>
        <v>4</v>
      </c>
      <c r="F21" s="33">
        <f>E21/D21</f>
        <v>2</v>
      </c>
      <c r="I21" s="23"/>
      <c r="K21" s="23"/>
      <c r="M21" s="23">
        <v>4</v>
      </c>
      <c r="N21" s="23">
        <v>0</v>
      </c>
      <c r="P21" s="23"/>
      <c r="R21" s="23"/>
      <c r="T21" s="23"/>
      <c r="V21" s="23"/>
      <c r="X21" s="23"/>
      <c r="Z21" s="23"/>
      <c r="AB21" s="23"/>
      <c r="AF21" s="20"/>
      <c r="AG21" s="21"/>
    </row>
    <row r="22" spans="1:33" ht="14.5" x14ac:dyDescent="0.35">
      <c r="A22" s="19">
        <v>19</v>
      </c>
      <c r="B22" s="3">
        <v>187</v>
      </c>
      <c r="C22" s="2" t="s">
        <v>40</v>
      </c>
      <c r="D22" s="2">
        <f>COUNT(I22:AC22)</f>
        <v>6</v>
      </c>
      <c r="E22" s="2">
        <f>SUM(I22:AC22)</f>
        <v>26</v>
      </c>
      <c r="F22" s="4">
        <f>E22/D22</f>
        <v>4.333333333333333</v>
      </c>
      <c r="G22" s="2"/>
      <c r="H22" s="2"/>
      <c r="I22" s="1">
        <v>4</v>
      </c>
      <c r="J22" s="2">
        <v>8</v>
      </c>
      <c r="K22" s="1">
        <v>4</v>
      </c>
      <c r="L22" s="2">
        <v>1</v>
      </c>
      <c r="M22" s="1">
        <v>1</v>
      </c>
      <c r="N22" s="1">
        <v>8</v>
      </c>
      <c r="O22" s="2"/>
      <c r="P22" s="1"/>
      <c r="Q22" s="2"/>
      <c r="R22" s="1"/>
      <c r="S22" s="2"/>
      <c r="T22" s="1"/>
      <c r="U22" s="2"/>
      <c r="V22" s="1"/>
      <c r="W22" s="2"/>
      <c r="X22" s="1"/>
      <c r="Y22" s="2"/>
      <c r="Z22" s="1"/>
      <c r="AA22" s="2"/>
      <c r="AB22" s="1"/>
      <c r="AC22" s="2"/>
      <c r="AF22" s="20"/>
      <c r="AG22" s="21"/>
    </row>
    <row r="23" spans="1:33" ht="14.5" x14ac:dyDescent="0.35">
      <c r="A23" s="19">
        <v>20</v>
      </c>
      <c r="B23" s="3">
        <v>206</v>
      </c>
      <c r="C23" s="42" t="s">
        <v>37</v>
      </c>
      <c r="D23" s="2">
        <f>COUNT(I23:AC23)</f>
        <v>3</v>
      </c>
      <c r="E23" s="2">
        <f>SUM(I23:AC23)</f>
        <v>21</v>
      </c>
      <c r="F23" s="4">
        <f>E23/D23</f>
        <v>7</v>
      </c>
      <c r="G23" s="2"/>
      <c r="H23" s="2"/>
      <c r="I23" s="1">
        <v>10</v>
      </c>
      <c r="J23" s="2"/>
      <c r="K23" s="1">
        <v>11</v>
      </c>
      <c r="L23" s="6">
        <v>0</v>
      </c>
      <c r="M23" s="1"/>
      <c r="N23" s="1"/>
      <c r="O23" s="2"/>
      <c r="P23" s="1"/>
      <c r="Q23" s="2"/>
      <c r="R23" s="1"/>
      <c r="S23" s="2"/>
      <c r="T23" s="1"/>
      <c r="U23" s="2"/>
      <c r="V23" s="1"/>
      <c r="W23" s="2"/>
      <c r="X23" s="1"/>
      <c r="Y23" s="2"/>
      <c r="Z23" s="1"/>
      <c r="AA23" s="2"/>
      <c r="AB23" s="1"/>
      <c r="AC23" s="2"/>
      <c r="AF23" s="20">
        <v>2</v>
      </c>
      <c r="AG23" s="21"/>
    </row>
    <row r="24" spans="1:33" ht="14.5" x14ac:dyDescent="0.35">
      <c r="A24" s="19">
        <v>21</v>
      </c>
      <c r="B24" s="3">
        <v>2</v>
      </c>
      <c r="C24" s="2" t="s">
        <v>34</v>
      </c>
      <c r="D24" s="2">
        <f>COUNT(I24:AC24)</f>
        <v>4</v>
      </c>
      <c r="E24" s="2">
        <f>SUM(I24:AC24)</f>
        <v>41</v>
      </c>
      <c r="F24" s="4">
        <f>E24/D24</f>
        <v>10.25</v>
      </c>
      <c r="G24" s="2"/>
      <c r="H24" s="2"/>
      <c r="I24" s="23"/>
      <c r="J24">
        <v>10</v>
      </c>
      <c r="K24" s="23">
        <v>0</v>
      </c>
      <c r="M24" s="23">
        <v>13</v>
      </c>
      <c r="N24" s="23">
        <v>18</v>
      </c>
      <c r="P24" s="23"/>
      <c r="R24" s="23"/>
      <c r="T24" s="23"/>
      <c r="V24" s="23"/>
      <c r="X24" s="23"/>
      <c r="Z24" s="23"/>
      <c r="AB24" s="23"/>
      <c r="AF24" s="20">
        <v>2</v>
      </c>
      <c r="AG24" s="21"/>
    </row>
    <row r="25" spans="1:33" ht="14.5" x14ac:dyDescent="0.35">
      <c r="A25" s="19">
        <v>22</v>
      </c>
      <c r="B25" s="3">
        <v>137</v>
      </c>
      <c r="C25" s="2" t="s">
        <v>25</v>
      </c>
      <c r="D25" s="2">
        <f>COUNT(I25:AC25)</f>
        <v>6</v>
      </c>
      <c r="E25" s="2">
        <f>SUM(I25:AC25)</f>
        <v>17</v>
      </c>
      <c r="F25" s="4">
        <f>E25/D25</f>
        <v>2.8333333333333335</v>
      </c>
      <c r="G25" s="2"/>
      <c r="H25" s="2"/>
      <c r="I25" s="37">
        <v>2</v>
      </c>
      <c r="J25" s="6">
        <v>0</v>
      </c>
      <c r="K25" s="37">
        <v>0</v>
      </c>
      <c r="L25" s="2">
        <v>14</v>
      </c>
      <c r="M25" s="1">
        <v>1</v>
      </c>
      <c r="N25" s="1">
        <v>0</v>
      </c>
      <c r="O25" s="2"/>
      <c r="P25" s="1"/>
      <c r="Q25" s="2"/>
      <c r="R25" s="1"/>
      <c r="S25" s="2"/>
      <c r="T25" s="1"/>
      <c r="U25" s="2"/>
      <c r="V25" s="1"/>
      <c r="W25" s="2"/>
      <c r="X25" s="1"/>
      <c r="Y25" s="2"/>
      <c r="Z25" s="1"/>
      <c r="AA25" s="2"/>
      <c r="AB25" s="1"/>
      <c r="AC25" s="2"/>
      <c r="AF25" s="20"/>
      <c r="AG25" s="21"/>
    </row>
    <row r="26" spans="1:33" ht="14.5" x14ac:dyDescent="0.35">
      <c r="A26" s="19">
        <v>23</v>
      </c>
      <c r="B26" s="3">
        <v>633</v>
      </c>
      <c r="C26" s="2" t="s">
        <v>30</v>
      </c>
      <c r="D26" s="2">
        <f>COUNT(I26:AC26)</f>
        <v>3</v>
      </c>
      <c r="E26" s="2">
        <f>SUM(I26:AC26)</f>
        <v>9</v>
      </c>
      <c r="F26" s="4">
        <f>E26/D26</f>
        <v>3</v>
      </c>
      <c r="G26" s="2"/>
      <c r="H26" s="2"/>
      <c r="I26" s="1"/>
      <c r="J26" s="2"/>
      <c r="K26" s="1"/>
      <c r="L26" s="2">
        <v>0</v>
      </c>
      <c r="M26" s="1">
        <v>9</v>
      </c>
      <c r="N26" s="1">
        <v>0</v>
      </c>
      <c r="O26" s="2"/>
      <c r="P26" s="1"/>
      <c r="Q26" s="2"/>
      <c r="R26" s="1"/>
      <c r="S26" s="2"/>
      <c r="T26" s="1"/>
      <c r="U26" s="2"/>
      <c r="V26" s="1"/>
      <c r="W26" s="2"/>
      <c r="X26" s="1"/>
      <c r="Y26" s="2"/>
      <c r="Z26" s="1"/>
      <c r="AA26" s="2"/>
      <c r="AB26" s="1"/>
      <c r="AC26" s="2"/>
      <c r="AF26" s="20"/>
      <c r="AG26" s="21"/>
    </row>
    <row r="27" spans="1:33" ht="14.5" x14ac:dyDescent="0.35">
      <c r="A27" s="19">
        <v>24</v>
      </c>
      <c r="B27" s="3">
        <v>405</v>
      </c>
      <c r="C27" s="2" t="s">
        <v>32</v>
      </c>
      <c r="D27" s="2">
        <f>COUNT(I27:AE27)</f>
        <v>2</v>
      </c>
      <c r="E27" s="2">
        <f>SUM(I27:AE27)</f>
        <v>12</v>
      </c>
      <c r="F27" s="4">
        <f>E27/D27</f>
        <v>6</v>
      </c>
      <c r="G27" s="2"/>
      <c r="H27" s="2"/>
      <c r="I27" s="23"/>
      <c r="K27" s="23"/>
      <c r="M27" s="23">
        <v>7</v>
      </c>
      <c r="N27" s="23">
        <v>5</v>
      </c>
      <c r="O27" s="60"/>
      <c r="P27" s="1"/>
      <c r="Q27" s="61"/>
      <c r="R27" s="1"/>
      <c r="S27" s="60"/>
      <c r="T27" s="1"/>
      <c r="U27" s="60"/>
      <c r="V27" s="1"/>
      <c r="W27" s="60"/>
      <c r="X27" s="1"/>
      <c r="Y27" s="60"/>
      <c r="Z27" s="1"/>
      <c r="AA27" s="1"/>
      <c r="AB27" s="1"/>
      <c r="AC27" s="60"/>
      <c r="AF27" s="20"/>
      <c r="AG27" s="21"/>
    </row>
    <row r="28" spans="1:33" ht="14.5" x14ac:dyDescent="0.35">
      <c r="A28" s="19">
        <v>25</v>
      </c>
      <c r="B28" s="22">
        <v>982</v>
      </c>
      <c r="C28" t="s">
        <v>35</v>
      </c>
      <c r="D28">
        <f>COUNT(I28:AC28)</f>
        <v>1</v>
      </c>
      <c r="E28">
        <f>SUM(I28:AC28)</f>
        <v>5</v>
      </c>
      <c r="F28" s="9">
        <f>E28/D28</f>
        <v>5</v>
      </c>
      <c r="I28" s="23">
        <v>5</v>
      </c>
      <c r="K28" s="23"/>
      <c r="M28" s="23"/>
      <c r="N28" s="23"/>
      <c r="P28" s="23"/>
      <c r="Q28" s="57"/>
      <c r="R28" s="23"/>
      <c r="T28" s="23"/>
      <c r="V28" s="23"/>
      <c r="W28" s="23"/>
      <c r="X28" s="23"/>
      <c r="Z28" s="23"/>
      <c r="AA28" s="57"/>
      <c r="AB28" s="23"/>
      <c r="AF28" s="20"/>
      <c r="AG28" s="21"/>
    </row>
    <row r="29" spans="1:33" ht="14.5" x14ac:dyDescent="0.35">
      <c r="A29" s="19">
        <v>26</v>
      </c>
      <c r="B29" s="3">
        <v>442</v>
      </c>
      <c r="C29" s="2" t="s">
        <v>29</v>
      </c>
      <c r="D29" s="2">
        <f>COUNT(I29:AC29)</f>
        <v>2</v>
      </c>
      <c r="E29" s="2">
        <f>SUM(I29:AC29)</f>
        <v>0</v>
      </c>
      <c r="F29" s="4">
        <f>E29/D29</f>
        <v>0</v>
      </c>
      <c r="G29" s="2"/>
      <c r="H29" s="2"/>
      <c r="I29" s="1"/>
      <c r="J29" s="1"/>
      <c r="K29" s="1">
        <v>0</v>
      </c>
      <c r="L29" s="2">
        <v>0</v>
      </c>
      <c r="M29" s="59"/>
      <c r="N29" s="59"/>
      <c r="O29" s="58"/>
      <c r="P29" s="59"/>
      <c r="Q29" s="58"/>
      <c r="R29" s="59"/>
      <c r="S29" s="58"/>
      <c r="T29" s="59"/>
      <c r="U29" s="58"/>
      <c r="V29" s="59"/>
      <c r="W29" s="62"/>
      <c r="X29" s="59"/>
      <c r="Y29" s="58"/>
      <c r="Z29" s="59"/>
      <c r="AA29" s="58"/>
      <c r="AB29" s="59"/>
      <c r="AC29" s="58"/>
      <c r="AF29" s="20"/>
      <c r="AG29" s="21"/>
    </row>
    <row r="30" spans="1:33" ht="14.5" hidden="1" x14ac:dyDescent="0.35">
      <c r="A30" s="19">
        <v>27</v>
      </c>
      <c r="B30" s="22">
        <v>405</v>
      </c>
      <c r="C30" t="s">
        <v>32</v>
      </c>
      <c r="D30">
        <f>COUNT(I30:AC30)</f>
        <v>0</v>
      </c>
      <c r="E30">
        <f>SUM(I30:AC30)</f>
        <v>0</v>
      </c>
      <c r="F30" s="9" t="e">
        <f>E30/D30</f>
        <v>#DIV/0!</v>
      </c>
      <c r="I30" s="23"/>
      <c r="K30" s="23"/>
      <c r="M30" s="23"/>
      <c r="N30" s="23"/>
      <c r="P30" s="23"/>
      <c r="R30" s="23"/>
      <c r="T30" s="23"/>
      <c r="V30" s="23"/>
      <c r="X30" s="23"/>
      <c r="Y30" s="23"/>
      <c r="Z30" s="23"/>
      <c r="AB30" s="23"/>
      <c r="AF30" s="20"/>
      <c r="AG30" s="21"/>
    </row>
    <row r="31" spans="1:33" ht="14.5" hidden="1" x14ac:dyDescent="0.35">
      <c r="A31" s="19">
        <v>28</v>
      </c>
      <c r="B31" s="3">
        <v>337</v>
      </c>
      <c r="C31" s="2" t="s">
        <v>33</v>
      </c>
      <c r="D31" s="2">
        <f>COUNT(I31:AC31)</f>
        <v>0</v>
      </c>
      <c r="E31" s="2">
        <f>SUM(I31:AC31)</f>
        <v>0</v>
      </c>
      <c r="F31" s="4" t="e">
        <f>E31/D31</f>
        <v>#DIV/0!</v>
      </c>
      <c r="G31" s="2"/>
      <c r="H31" s="2"/>
      <c r="I31" s="1"/>
      <c r="J31" s="2"/>
      <c r="K31" s="1"/>
      <c r="L31" s="2"/>
      <c r="M31" s="1"/>
      <c r="N31" s="1"/>
      <c r="O31" s="2"/>
      <c r="P31" s="1"/>
      <c r="Q31" s="2"/>
      <c r="R31" s="1"/>
      <c r="S31" s="2"/>
      <c r="T31" s="1"/>
      <c r="U31" s="2"/>
      <c r="V31" s="1"/>
      <c r="W31" s="2"/>
      <c r="X31" s="1"/>
      <c r="Y31" s="2"/>
      <c r="Z31" s="1"/>
      <c r="AA31" s="2"/>
      <c r="AB31" s="1"/>
      <c r="AC31" s="2"/>
      <c r="AF31" s="20"/>
      <c r="AG31" s="21"/>
    </row>
    <row r="32" spans="1:33" ht="14.5" hidden="1" x14ac:dyDescent="0.35">
      <c r="A32" s="19">
        <v>29</v>
      </c>
      <c r="B32" s="3">
        <v>102</v>
      </c>
      <c r="C32" s="2" t="s">
        <v>24</v>
      </c>
      <c r="D32" s="2">
        <f>COUNT(I32:AC32)</f>
        <v>0</v>
      </c>
      <c r="E32" s="2">
        <f>SUM(I32:AC32)</f>
        <v>0</v>
      </c>
      <c r="F32" s="4" t="e">
        <f>E32/D32</f>
        <v>#DIV/0!</v>
      </c>
      <c r="G32" s="2"/>
      <c r="H32" s="2"/>
      <c r="I32" s="1"/>
      <c r="J32" s="2"/>
      <c r="K32" s="1"/>
      <c r="L32" s="2"/>
      <c r="M32" s="1"/>
      <c r="N32" s="1"/>
      <c r="O32" s="2"/>
      <c r="P32" s="1"/>
      <c r="Q32" s="2"/>
      <c r="R32" s="1"/>
      <c r="S32" s="2"/>
      <c r="T32" s="1"/>
      <c r="U32" s="2"/>
      <c r="V32" s="1"/>
      <c r="W32" s="2"/>
      <c r="X32" s="1"/>
      <c r="Y32" s="2"/>
      <c r="Z32" s="1"/>
      <c r="AA32" s="2"/>
      <c r="AB32" s="1"/>
      <c r="AC32" s="2"/>
      <c r="AD32" s="23"/>
      <c r="AF32" s="20"/>
      <c r="AG32" s="21"/>
    </row>
    <row r="33" spans="1:33" ht="14.5" hidden="1" x14ac:dyDescent="0.35">
      <c r="A33" s="19">
        <v>30</v>
      </c>
      <c r="B33" s="3">
        <v>38</v>
      </c>
      <c r="C33" s="2" t="s">
        <v>38</v>
      </c>
      <c r="D33" s="2">
        <f>COUNT(I33:AE33)</f>
        <v>0</v>
      </c>
      <c r="E33" s="2">
        <f>SUM(I33:AE33)</f>
        <v>0</v>
      </c>
      <c r="F33" s="4" t="e">
        <f>E33/D33</f>
        <v>#DIV/0!</v>
      </c>
      <c r="G33" s="2"/>
      <c r="H33" s="2"/>
      <c r="I33" s="1"/>
      <c r="J33" s="2"/>
      <c r="K33" s="1"/>
      <c r="L33" s="2"/>
      <c r="M33" s="1"/>
      <c r="N33" s="1"/>
      <c r="O33" s="2"/>
      <c r="P33" s="1"/>
      <c r="Q33" s="2"/>
      <c r="R33" s="1"/>
      <c r="S33" s="2"/>
      <c r="T33" s="1"/>
      <c r="U33" s="2"/>
      <c r="V33" s="1"/>
      <c r="W33" s="2"/>
      <c r="X33" s="1"/>
      <c r="Y33" s="2"/>
      <c r="Z33" s="1"/>
      <c r="AA33" s="2"/>
      <c r="AB33" s="1"/>
      <c r="AC33" s="2"/>
      <c r="AD33" s="23"/>
      <c r="AF33" s="20"/>
      <c r="AG33" s="21"/>
    </row>
    <row r="34" spans="1:33" ht="14.5" hidden="1" x14ac:dyDescent="0.35">
      <c r="A34" s="19">
        <v>31</v>
      </c>
      <c r="B34" s="22">
        <v>267</v>
      </c>
      <c r="C34" t="s">
        <v>39</v>
      </c>
      <c r="D34">
        <f>COUNT(I34:AE34)</f>
        <v>0</v>
      </c>
      <c r="E34">
        <f>SUM(I34:AE34)</f>
        <v>0</v>
      </c>
      <c r="F34" s="9" t="e">
        <f>E34/D34</f>
        <v>#DIV/0!</v>
      </c>
      <c r="I34" s="23"/>
      <c r="K34" s="23"/>
      <c r="M34" s="23"/>
      <c r="N34" s="23"/>
      <c r="P34" s="23"/>
      <c r="R34" s="23"/>
      <c r="T34" s="23"/>
      <c r="V34" s="23"/>
      <c r="X34" s="23"/>
      <c r="Z34" s="23"/>
      <c r="AB34" s="23"/>
      <c r="AD34" s="23"/>
      <c r="AF34" s="20"/>
      <c r="AG34" s="21"/>
    </row>
    <row r="35" spans="1:33" ht="14.5" hidden="1" x14ac:dyDescent="0.35">
      <c r="A35" s="19">
        <v>32</v>
      </c>
      <c r="B35" s="22">
        <v>163</v>
      </c>
      <c r="C35" t="s">
        <v>41</v>
      </c>
      <c r="D35">
        <f>COUNT(I35:AE35)</f>
        <v>0</v>
      </c>
      <c r="E35">
        <f>SUM(I35:AE35)</f>
        <v>0</v>
      </c>
      <c r="F35" s="9" t="e">
        <f>E35/D35</f>
        <v>#DIV/0!</v>
      </c>
      <c r="I35" s="23"/>
      <c r="K35" s="23"/>
      <c r="M35" s="23"/>
      <c r="N35" s="23"/>
      <c r="P35" s="23"/>
      <c r="R35" s="23"/>
      <c r="T35" s="23"/>
      <c r="V35" s="23"/>
      <c r="X35" s="23"/>
      <c r="Z35" s="23"/>
      <c r="AB35" s="23"/>
      <c r="AD35" s="23"/>
      <c r="AF35" s="20"/>
      <c r="AG35" s="21"/>
    </row>
    <row r="36" spans="1:33" ht="14.5" hidden="1" x14ac:dyDescent="0.35">
      <c r="A36" s="19">
        <v>33</v>
      </c>
      <c r="B36" s="22">
        <v>325</v>
      </c>
      <c r="C36" t="s">
        <v>42</v>
      </c>
      <c r="D36">
        <f>COUNT(I36:AE36)</f>
        <v>0</v>
      </c>
      <c r="E36">
        <f>SUM(I36:AE36)</f>
        <v>0</v>
      </c>
      <c r="F36" s="9" t="e">
        <f>E36/D36</f>
        <v>#DIV/0!</v>
      </c>
      <c r="I36" s="23"/>
      <c r="K36" s="23"/>
      <c r="M36" s="23"/>
      <c r="N36" s="23"/>
      <c r="P36" s="23"/>
      <c r="Q36" s="24"/>
      <c r="R36" s="23"/>
      <c r="T36" s="23"/>
      <c r="V36" s="23"/>
      <c r="X36" s="23"/>
      <c r="Z36" s="23"/>
      <c r="AB36" s="23"/>
      <c r="AD36" s="23"/>
      <c r="AF36" s="20"/>
      <c r="AG36" s="21"/>
    </row>
    <row r="37" spans="1:33" ht="14.5" hidden="1" x14ac:dyDescent="0.35">
      <c r="A37" s="19">
        <v>34</v>
      </c>
      <c r="B37" s="22">
        <v>242</v>
      </c>
      <c r="C37" t="s">
        <v>43</v>
      </c>
      <c r="D37">
        <f>COUNT(I37:AE37)</f>
        <v>0</v>
      </c>
      <c r="E37">
        <f>SUM(I37:AE37)</f>
        <v>0</v>
      </c>
      <c r="F37" s="9" t="e">
        <f>E37/D37</f>
        <v>#DIV/0!</v>
      </c>
      <c r="I37" s="23"/>
      <c r="K37" s="23"/>
      <c r="M37" s="23"/>
      <c r="O37" s="23"/>
      <c r="Q37" s="23"/>
      <c r="S37" s="23"/>
      <c r="U37" s="23"/>
      <c r="W37" s="23"/>
      <c r="Y37" s="23"/>
      <c r="AA37" s="23"/>
      <c r="AC37" s="23"/>
      <c r="AE37" s="24"/>
      <c r="AF37" s="20"/>
      <c r="AG37" s="20"/>
    </row>
    <row r="38" spans="1:33" ht="14.5" x14ac:dyDescent="0.35">
      <c r="A38" s="19">
        <v>35</v>
      </c>
      <c r="B38" s="22">
        <v>25</v>
      </c>
      <c r="C38" t="s">
        <v>48</v>
      </c>
      <c r="D38">
        <f>COUNT(I38:AE38)</f>
        <v>4</v>
      </c>
      <c r="E38">
        <f>SUM(I38:AE38)</f>
        <v>15</v>
      </c>
      <c r="F38" s="9">
        <f>E38/D38</f>
        <v>3.75</v>
      </c>
      <c r="I38" s="23"/>
      <c r="J38" s="57"/>
      <c r="K38" s="23">
        <v>7</v>
      </c>
      <c r="L38">
        <v>8</v>
      </c>
      <c r="M38" s="1">
        <v>0</v>
      </c>
      <c r="N38" s="1">
        <v>0</v>
      </c>
      <c r="O38" s="23"/>
      <c r="P38" s="57"/>
      <c r="Q38" s="23"/>
      <c r="R38" s="57"/>
      <c r="S38" s="23"/>
      <c r="T38" s="57"/>
      <c r="U38" s="23"/>
      <c r="V38" s="57"/>
      <c r="W38" s="23"/>
      <c r="X38" s="57"/>
      <c r="Y38" s="23"/>
      <c r="Z38" s="57"/>
      <c r="AA38" s="23"/>
      <c r="AB38" s="57"/>
      <c r="AC38" s="23"/>
      <c r="AE38" s="24"/>
      <c r="AF38" s="20"/>
      <c r="AG38" s="20"/>
    </row>
    <row r="39" spans="1:33" ht="14.5" x14ac:dyDescent="0.35">
      <c r="A39" s="19">
        <v>36</v>
      </c>
      <c r="B39" s="22">
        <v>116</v>
      </c>
      <c r="C39" t="s">
        <v>36</v>
      </c>
      <c r="D39">
        <f>COUNT(I39:AC39)</f>
        <v>4</v>
      </c>
      <c r="E39">
        <f>SUM(I39:AC39)</f>
        <v>18</v>
      </c>
      <c r="F39" s="9">
        <f>E39/D39</f>
        <v>4.5</v>
      </c>
      <c r="I39" s="23"/>
      <c r="J39">
        <v>6</v>
      </c>
      <c r="K39" s="23">
        <v>12</v>
      </c>
      <c r="L39" s="2">
        <v>0</v>
      </c>
      <c r="M39" s="23"/>
      <c r="N39" s="57">
        <v>0</v>
      </c>
      <c r="O39" s="23"/>
      <c r="Q39" s="23"/>
      <c r="S39" s="23"/>
      <c r="U39" s="23"/>
      <c r="W39" s="23"/>
      <c r="Y39" s="23"/>
      <c r="AA39" s="23"/>
      <c r="AC39" s="23"/>
      <c r="AE39" s="24"/>
      <c r="AF39" s="20">
        <v>1</v>
      </c>
      <c r="AG39" s="20"/>
    </row>
    <row r="40" spans="1:33" ht="14.5" x14ac:dyDescent="0.35">
      <c r="A40" s="19">
        <v>37</v>
      </c>
      <c r="B40" s="3">
        <v>218</v>
      </c>
      <c r="C40" s="2" t="s">
        <v>20</v>
      </c>
      <c r="D40" s="2">
        <f>COUNT(I40:AC40)</f>
        <v>6</v>
      </c>
      <c r="E40" s="2">
        <f>SUM(I40:AC40)</f>
        <v>25</v>
      </c>
      <c r="F40" s="4">
        <f>E40/D40</f>
        <v>4.166666666666667</v>
      </c>
      <c r="G40" s="45"/>
      <c r="H40" s="45"/>
      <c r="I40" s="37">
        <v>20</v>
      </c>
      <c r="J40" s="6">
        <v>1</v>
      </c>
      <c r="K40" s="37">
        <v>0</v>
      </c>
      <c r="L40" s="6">
        <v>2</v>
      </c>
      <c r="M40" s="37">
        <v>0</v>
      </c>
      <c r="N40" s="6">
        <v>2</v>
      </c>
      <c r="O40" s="1"/>
      <c r="P40" s="2"/>
      <c r="Q40" s="1"/>
      <c r="R40" s="2"/>
      <c r="S40" s="1"/>
      <c r="T40" s="2"/>
      <c r="U40" s="1"/>
      <c r="V40" s="2"/>
      <c r="W40" s="1"/>
      <c r="X40" s="2"/>
      <c r="Y40" s="1"/>
      <c r="Z40" s="2"/>
      <c r="AA40" s="1"/>
      <c r="AB40" s="2"/>
      <c r="AC40" s="1"/>
      <c r="AE40" s="24"/>
      <c r="AF40" s="20"/>
      <c r="AG40" s="20"/>
    </row>
    <row r="41" spans="1:33" ht="14.5" x14ac:dyDescent="0.35">
      <c r="A41" s="19">
        <v>38</v>
      </c>
      <c r="B41" s="22">
        <v>124</v>
      </c>
      <c r="C41" t="s">
        <v>31</v>
      </c>
      <c r="D41">
        <f>COUNT(I41:AC41)</f>
        <v>6</v>
      </c>
      <c r="E41">
        <f>SUM(I41:AC41)</f>
        <v>20</v>
      </c>
      <c r="F41" s="9">
        <f>E41/D41</f>
        <v>3.3333333333333335</v>
      </c>
      <c r="I41" s="23">
        <v>9</v>
      </c>
      <c r="J41">
        <v>0</v>
      </c>
      <c r="K41" s="23">
        <v>11</v>
      </c>
      <c r="L41">
        <v>0</v>
      </c>
      <c r="M41" s="23">
        <v>0</v>
      </c>
      <c r="N41">
        <v>0</v>
      </c>
      <c r="O41" s="23"/>
      <c r="Q41" s="23"/>
      <c r="S41" s="23"/>
      <c r="U41" s="23"/>
      <c r="W41" s="23"/>
      <c r="Y41" s="23"/>
      <c r="AA41" s="23"/>
      <c r="AC41" s="23"/>
      <c r="AE41" s="57"/>
      <c r="AF41" s="20"/>
      <c r="AG41" s="21"/>
    </row>
    <row r="42" spans="1:33" ht="14.5" x14ac:dyDescent="0.35">
      <c r="A42" s="19">
        <v>39</v>
      </c>
      <c r="B42" s="22">
        <v>241</v>
      </c>
      <c r="C42" t="s">
        <v>50</v>
      </c>
      <c r="D42">
        <f>COUNT(I42:AE42)</f>
        <v>2</v>
      </c>
      <c r="E42">
        <f>SUM(I42:AE42)</f>
        <v>3</v>
      </c>
      <c r="F42" s="9">
        <f>E42/D42</f>
        <v>1.5</v>
      </c>
      <c r="I42" s="23"/>
      <c r="K42" s="23">
        <v>3</v>
      </c>
      <c r="L42">
        <v>0</v>
      </c>
      <c r="M42" s="23"/>
      <c r="O42" s="23"/>
      <c r="Q42" s="23"/>
      <c r="S42" s="23"/>
      <c r="U42" s="23"/>
      <c r="W42" s="23"/>
      <c r="Y42" s="23"/>
      <c r="AA42" s="23"/>
      <c r="AC42" s="23"/>
      <c r="AF42" s="20"/>
      <c r="AG42" s="21"/>
    </row>
    <row r="43" spans="1:33" ht="14.5" x14ac:dyDescent="0.35">
      <c r="A43" s="19"/>
      <c r="B43" s="22">
        <v>6</v>
      </c>
      <c r="C43" t="s">
        <v>49</v>
      </c>
      <c r="D43">
        <f>COUNT(I43:AE43)</f>
        <v>4</v>
      </c>
      <c r="E43">
        <f>SUM(I43:AE43)</f>
        <v>0</v>
      </c>
      <c r="F43" s="9">
        <f>E43/D43</f>
        <v>0</v>
      </c>
      <c r="I43" s="23"/>
      <c r="K43" s="23">
        <v>0</v>
      </c>
      <c r="L43">
        <v>0</v>
      </c>
      <c r="M43" s="23">
        <v>0</v>
      </c>
      <c r="N43">
        <v>0</v>
      </c>
      <c r="O43" s="57"/>
      <c r="Q43" s="57"/>
      <c r="S43" s="57"/>
      <c r="U43" s="57"/>
      <c r="W43" s="57"/>
      <c r="Y43" s="57"/>
      <c r="AA43" s="57"/>
      <c r="AC43" s="57"/>
      <c r="AF43" s="20"/>
      <c r="AG43" s="21"/>
    </row>
    <row r="44" spans="1:33" ht="14.5" x14ac:dyDescent="0.35">
      <c r="A44" s="19">
        <v>40</v>
      </c>
      <c r="B44" s="22">
        <v>638</v>
      </c>
      <c r="C44" t="s">
        <v>51</v>
      </c>
      <c r="D44">
        <f>COUNT(I44:AE44)</f>
        <v>4</v>
      </c>
      <c r="E44">
        <f>SUM(I44:AE44)</f>
        <v>0</v>
      </c>
      <c r="F44" s="9">
        <f>E44/D44</f>
        <v>0</v>
      </c>
      <c r="I44" s="23"/>
      <c r="K44" s="23">
        <v>0</v>
      </c>
      <c r="L44">
        <v>0</v>
      </c>
      <c r="M44" s="23">
        <v>0</v>
      </c>
      <c r="N44" s="23">
        <v>0</v>
      </c>
      <c r="P44" s="23"/>
      <c r="R44" s="23"/>
      <c r="T44" s="23"/>
      <c r="V44" s="23"/>
      <c r="X44" s="23"/>
      <c r="Z44" s="23"/>
      <c r="AB44" s="23"/>
      <c r="AD44" s="23"/>
      <c r="AF44" s="20"/>
      <c r="AG44" s="21"/>
    </row>
    <row r="45" spans="1:33" ht="15" thickBot="1" x14ac:dyDescent="0.4">
      <c r="A45" s="19">
        <v>41</v>
      </c>
      <c r="B45" s="46">
        <v>214</v>
      </c>
      <c r="C45" s="47" t="s">
        <v>61</v>
      </c>
      <c r="D45" s="6">
        <f>COUNT(I45:AC45)</f>
        <v>1</v>
      </c>
      <c r="E45" s="6">
        <f>SUM(I45:AC45)</f>
        <v>0</v>
      </c>
      <c r="F45" s="36">
        <f>E45/D45</f>
        <v>0</v>
      </c>
      <c r="G45" s="47"/>
      <c r="H45" s="47"/>
      <c r="I45" s="26"/>
      <c r="J45" s="25"/>
      <c r="K45" s="26"/>
      <c r="L45" s="25"/>
      <c r="M45" s="26"/>
      <c r="N45" s="43">
        <v>0</v>
      </c>
      <c r="O45" s="47"/>
      <c r="P45" s="48"/>
      <c r="Q45" s="47"/>
      <c r="R45" s="48"/>
      <c r="S45" s="47"/>
      <c r="T45" s="48"/>
      <c r="U45" s="47"/>
      <c r="V45" s="48"/>
      <c r="W45" s="47"/>
      <c r="X45" s="48"/>
      <c r="Y45" s="47"/>
      <c r="Z45" s="48"/>
      <c r="AA45" s="47"/>
      <c r="AB45" s="48"/>
      <c r="AC45" s="47"/>
      <c r="AD45" s="26"/>
      <c r="AE45" s="25"/>
      <c r="AF45" s="27"/>
      <c r="AG45" s="28"/>
    </row>
    <row r="46" spans="1:33" ht="14.5" x14ac:dyDescent="0.35">
      <c r="AF46">
        <f>SUM(AF4:AF45)</f>
        <v>12</v>
      </c>
      <c r="AG46">
        <f>SUM(AG4:AG45)</f>
        <v>6</v>
      </c>
    </row>
    <row r="47" spans="1:33" ht="14.5" x14ac:dyDescent="0.35">
      <c r="G47" t="s">
        <v>44</v>
      </c>
      <c r="I47">
        <f>COUNT(I4:I46)</f>
        <v>19</v>
      </c>
      <c r="J47">
        <f t="shared" ref="J47:N47" si="0">COUNT(J4:J46)</f>
        <v>18</v>
      </c>
      <c r="K47">
        <f t="shared" si="0"/>
        <v>22</v>
      </c>
      <c r="L47">
        <f t="shared" si="0"/>
        <v>26</v>
      </c>
      <c r="M47">
        <f t="shared" si="0"/>
        <v>25</v>
      </c>
      <c r="N47">
        <f t="shared" si="0"/>
        <v>26</v>
      </c>
      <c r="AF47" t="s">
        <v>45</v>
      </c>
      <c r="AG47">
        <f>AVERAGE(I47:U47)</f>
        <v>22.666666666666668</v>
      </c>
    </row>
    <row r="51" spans="7:8" ht="14.5" x14ac:dyDescent="0.35"/>
    <row r="52" spans="7:8" ht="14.5" x14ac:dyDescent="0.35"/>
    <row r="53" spans="7:8" ht="14.5" x14ac:dyDescent="0.35"/>
    <row r="56" spans="7:8" ht="14.5" x14ac:dyDescent="0.35">
      <c r="G56" s="39"/>
      <c r="H56" s="39"/>
    </row>
    <row r="58" spans="7:8" ht="14.5" x14ac:dyDescent="0.35">
      <c r="G58" s="39"/>
      <c r="H58" s="39"/>
    </row>
    <row r="60" spans="7:8" ht="14.5" x14ac:dyDescent="0.35">
      <c r="G60" s="39"/>
    </row>
    <row r="77" spans="7:8" ht="14.5" x14ac:dyDescent="0.35">
      <c r="G77" s="39"/>
      <c r="H77" s="39"/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duncan Adams</dc:creator>
  <dc:description/>
  <cp:lastModifiedBy>duncan Adams</cp:lastModifiedBy>
  <cp:revision>2</cp:revision>
  <dcterms:created xsi:type="dcterms:W3CDTF">2023-03-29T08:45:17Z</dcterms:created>
  <dcterms:modified xsi:type="dcterms:W3CDTF">2026-04-28T13:51:31Z</dcterms:modified>
  <dc:language>en-GB</dc:language>
</cp:coreProperties>
</file>