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5\"/>
    </mc:Choice>
  </mc:AlternateContent>
  <xr:revisionPtr revIDLastSave="0" documentId="13_ncr:1_{474D2F52-1A4A-4268-9940-FCA2B7E2CE59}" xr6:coauthVersionLast="47" xr6:coauthVersionMax="47" xr10:uidLastSave="{00000000-0000-0000-0000-000000000000}"/>
  <bookViews>
    <workbookView xWindow="2660" yWindow="2660" windowWidth="18070" windowHeight="17880" tabRatio="500" xr2:uid="{00000000-000D-0000-FFFF-FFFF00000000}"/>
  </bookViews>
  <sheets>
    <sheet name="Sheet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24" i="1"/>
  <c r="E23" i="1"/>
  <c r="E20" i="1"/>
  <c r="E22" i="1"/>
  <c r="E21" i="1"/>
  <c r="E19" i="1"/>
  <c r="E18" i="1"/>
  <c r="E17" i="1"/>
  <c r="E16" i="1"/>
  <c r="E15" i="1"/>
  <c r="E14" i="1"/>
  <c r="E13" i="1"/>
  <c r="E12" i="1"/>
  <c r="E11" i="1"/>
  <c r="E9" i="1"/>
  <c r="E10" i="1"/>
  <c r="E7" i="1"/>
  <c r="E8" i="1"/>
  <c r="E6" i="1"/>
  <c r="Z26" i="1"/>
  <c r="Y26" i="1"/>
  <c r="W26" i="1"/>
  <c r="V26" i="1"/>
  <c r="U26" i="1"/>
  <c r="T26" i="1"/>
  <c r="S26" i="1"/>
  <c r="Q26" i="1"/>
  <c r="P26" i="1"/>
  <c r="O26" i="1"/>
  <c r="N26" i="1"/>
  <c r="M26" i="1"/>
  <c r="L26" i="1"/>
  <c r="K26" i="1"/>
  <c r="J26" i="1"/>
  <c r="I26" i="1"/>
  <c r="R26" i="1"/>
  <c r="D24" i="1"/>
  <c r="F16" i="1"/>
  <c r="F23" i="1" l="1"/>
  <c r="F8" i="1"/>
  <c r="F9" i="1"/>
  <c r="F20" i="1"/>
  <c r="F21" i="1"/>
  <c r="F15" i="1"/>
  <c r="F14" i="1"/>
  <c r="F10" i="1"/>
  <c r="F17" i="1"/>
  <c r="F13" i="1"/>
  <c r="F19" i="1"/>
  <c r="F18" i="1"/>
  <c r="F24" i="1"/>
  <c r="F22" i="1"/>
  <c r="F11" i="1"/>
  <c r="F12" i="1"/>
  <c r="F7" i="1"/>
  <c r="F6" i="1"/>
</calcChain>
</file>

<file path=xl/sharedStrings.xml><?xml version="1.0" encoding="utf-8"?>
<sst xmlns="http://schemas.openxmlformats.org/spreadsheetml/2006/main" count="50" uniqueCount="39">
  <si>
    <t>2025 Junior Points table</t>
  </si>
  <si>
    <t>position</t>
  </si>
  <si>
    <t>#</t>
  </si>
  <si>
    <t>Name</t>
  </si>
  <si>
    <t>meetings</t>
  </si>
  <si>
    <t>points</t>
  </si>
  <si>
    <t>average</t>
  </si>
  <si>
    <t>Hednesford</t>
  </si>
  <si>
    <t>Yarmouth</t>
  </si>
  <si>
    <t>Aldershot</t>
  </si>
  <si>
    <t>Skegness</t>
  </si>
  <si>
    <t>Taunton</t>
  </si>
  <si>
    <t>heats</t>
  </si>
  <si>
    <t>finals</t>
  </si>
  <si>
    <t>Nina Cayzer</t>
  </si>
  <si>
    <t>Lola Jackson</t>
  </si>
  <si>
    <t>Steven Cayzer Jnr</t>
  </si>
  <si>
    <t>Jenson Jackson</t>
  </si>
  <si>
    <t>Zachary Linfield</t>
  </si>
  <si>
    <t>Kieran Armes</t>
  </si>
  <si>
    <t>Harrison Moore</t>
  </si>
  <si>
    <t>Seamus Cushnahan jnr</t>
  </si>
  <si>
    <t>Taylor Jane Anstiss</t>
  </si>
  <si>
    <t>Harley Wood</t>
  </si>
  <si>
    <t>Aaron Harris</t>
  </si>
  <si>
    <t>Josh Dent</t>
  </si>
  <si>
    <t>Morgan Harris</t>
  </si>
  <si>
    <t>Jasmine Earry</t>
  </si>
  <si>
    <t>Melissa Turner</t>
  </si>
  <si>
    <t>Lewi Munday</t>
  </si>
  <si>
    <t>Milo Smith</t>
  </si>
  <si>
    <t>Rosie Angelson</t>
  </si>
  <si>
    <t>Northampton</t>
  </si>
  <si>
    <t>Ipswich</t>
  </si>
  <si>
    <t>Lochgelly</t>
  </si>
  <si>
    <t>A</t>
  </si>
  <si>
    <t>S</t>
  </si>
  <si>
    <t>O</t>
  </si>
  <si>
    <t>Ted Deeprose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</si>
</sst>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rgb="FFCCCCFF"/>
      </patternFill>
    </fill>
    <fill>
      <patternFill patternType="solid">
        <fgColor theme="7"/>
        <bgColor rgb="FFFF9900"/>
      </patternFill>
    </fill>
    <fill>
      <patternFill patternType="solid">
        <fgColor rgb="FFFF0000"/>
        <bgColor rgb="FFF10D0C"/>
      </patternFill>
    </fill>
    <fill>
      <patternFill patternType="solid">
        <fgColor rgb="FFF10D0C"/>
        <bgColor rgb="FFFF000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CCFF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 textRotation="180"/>
    </xf>
    <xf numFmtId="0" fontId="0" fillId="0" borderId="0" xfId="0" applyAlignment="1">
      <alignment horizontal="left"/>
    </xf>
    <xf numFmtId="0" fontId="0" fillId="2" borderId="4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1" xfId="0" applyFill="1" applyBorder="1"/>
    <xf numFmtId="0" fontId="0" fillId="0" borderId="4" xfId="0" applyBorder="1"/>
    <xf numFmtId="0" fontId="0" fillId="0" borderId="6" xfId="0" applyBorder="1"/>
    <xf numFmtId="0" fontId="0" fillId="4" borderId="3" xfId="0" applyFill="1" applyBorder="1"/>
    <xf numFmtId="0" fontId="0" fillId="4" borderId="0" xfId="0" applyFill="1"/>
    <xf numFmtId="0" fontId="0" fillId="4" borderId="5" xfId="0" applyFill="1" applyBorder="1"/>
    <xf numFmtId="0" fontId="0" fillId="5" borderId="5" xfId="0" applyFill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6" borderId="0" xfId="0" applyFill="1"/>
    <xf numFmtId="0" fontId="0" fillId="6" borderId="5" xfId="0" applyFill="1" applyBorder="1"/>
    <xf numFmtId="0" fontId="0" fillId="6" borderId="3" xfId="0" applyFill="1" applyBorder="1"/>
    <xf numFmtId="0" fontId="0" fillId="7" borderId="5" xfId="0" applyFill="1" applyBorder="1"/>
    <xf numFmtId="0" fontId="0" fillId="7" borderId="0" xfId="0" applyFill="1"/>
    <xf numFmtId="0" fontId="0" fillId="7" borderId="3" xfId="0" applyFill="1" applyBorder="1"/>
    <xf numFmtId="0" fontId="0" fillId="7" borderId="4" xfId="0" applyFill="1" applyBorder="1"/>
    <xf numFmtId="0" fontId="0" fillId="0" borderId="1" xfId="0" applyBorder="1"/>
    <xf numFmtId="0" fontId="0" fillId="0" borderId="3" xfId="0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8" borderId="5" xfId="0" applyFill="1" applyBorder="1"/>
    <xf numFmtId="0" fontId="0" fillId="9" borderId="5" xfId="0" applyFill="1" applyBorder="1"/>
    <xf numFmtId="0" fontId="0" fillId="10" borderId="5" xfId="0" applyFill="1" applyBorder="1"/>
    <xf numFmtId="0" fontId="0" fillId="11" borderId="5" xfId="0" applyFill="1" applyBorder="1"/>
    <xf numFmtId="0" fontId="0" fillId="11" borderId="8" xfId="0" applyFill="1" applyBorder="1"/>
    <xf numFmtId="0" fontId="0" fillId="12" borderId="3" xfId="0" applyFill="1" applyBorder="1"/>
    <xf numFmtId="0" fontId="0" fillId="9" borderId="8" xfId="0" applyFill="1" applyBorder="1"/>
    <xf numFmtId="0" fontId="0" fillId="10" borderId="8" xfId="0" applyFill="1" applyBorder="1"/>
    <xf numFmtId="0" fontId="0" fillId="13" borderId="5" xfId="0" applyFill="1" applyBorder="1"/>
    <xf numFmtId="0" fontId="0" fillId="13" borderId="8" xfId="0" applyFill="1" applyBorder="1"/>
    <xf numFmtId="0" fontId="0" fillId="4" borderId="4" xfId="0" applyFill="1" applyBorder="1"/>
    <xf numFmtId="0" fontId="1" fillId="6" borderId="5" xfId="0" applyFont="1" applyFill="1" applyBorder="1"/>
    <xf numFmtId="0" fontId="0" fillId="10" borderId="0" xfId="0" applyFill="1" applyAlignment="1">
      <alignment horizontal="left"/>
    </xf>
    <xf numFmtId="0" fontId="0" fillId="10" borderId="0" xfId="0" applyFill="1"/>
    <xf numFmtId="0" fontId="0" fillId="13" borderId="0" xfId="0" applyFill="1" applyAlignment="1">
      <alignment horizontal="left"/>
    </xf>
    <xf numFmtId="0" fontId="0" fillId="13" borderId="0" xfId="0" applyFill="1"/>
    <xf numFmtId="0" fontId="0" fillId="11" borderId="0" xfId="0" applyFill="1" applyAlignment="1">
      <alignment horizontal="left"/>
    </xf>
    <xf numFmtId="0" fontId="0" fillId="11" borderId="0" xfId="0" applyFill="1"/>
    <xf numFmtId="0" fontId="0" fillId="9" borderId="0" xfId="0" applyFill="1" applyAlignment="1">
      <alignment horizontal="left"/>
    </xf>
    <xf numFmtId="0" fontId="0" fillId="9" borderId="0" xfId="0" applyFill="1"/>
    <xf numFmtId="0" fontId="0" fillId="14" borderId="2" xfId="0" applyFill="1" applyBorder="1" applyAlignment="1">
      <alignment horizontal="left"/>
    </xf>
    <xf numFmtId="0" fontId="0" fillId="14" borderId="2" xfId="0" applyFill="1" applyBorder="1"/>
    <xf numFmtId="0" fontId="0" fillId="15" borderId="3" xfId="0" applyFill="1" applyBorder="1"/>
    <xf numFmtId="0" fontId="0" fillId="15" borderId="2" xfId="0" applyFill="1" applyBorder="1"/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6"/>
  <sheetViews>
    <sheetView tabSelected="1" zoomScaleNormal="100" workbookViewId="0">
      <selection activeCell="G31" sqref="G31"/>
    </sheetView>
  </sheetViews>
  <sheetFormatPr defaultColWidth="8.6328125" defaultRowHeight="14.25" customHeight="1" x14ac:dyDescent="0.35"/>
  <cols>
    <col min="1" max="1" width="5.26953125" customWidth="1"/>
    <col min="2" max="2" width="7" customWidth="1"/>
    <col min="3" max="3" width="29.54296875" customWidth="1"/>
    <col min="4" max="4" width="5.26953125" customWidth="1"/>
    <col min="5" max="5" width="4.26953125" customWidth="1"/>
    <col min="6" max="24" width="3.54296875" customWidth="1"/>
    <col min="25" max="26" width="4.54296875" customWidth="1"/>
    <col min="28" max="30" width="4.54296875" customWidth="1"/>
  </cols>
  <sheetData>
    <row r="2" spans="1:26" ht="14.5" x14ac:dyDescent="0.35">
      <c r="A2" t="s">
        <v>0</v>
      </c>
    </row>
    <row r="4" spans="1:26" ht="14.25" customHeight="1" x14ac:dyDescent="0.35">
      <c r="S4" t="s">
        <v>35</v>
      </c>
      <c r="T4" t="s">
        <v>35</v>
      </c>
      <c r="U4" t="s">
        <v>35</v>
      </c>
      <c r="V4" t="s">
        <v>36</v>
      </c>
      <c r="W4" t="s">
        <v>36</v>
      </c>
      <c r="X4" t="s">
        <v>37</v>
      </c>
    </row>
    <row r="5" spans="1:26" ht="67" x14ac:dyDescent="0.35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/>
      <c r="H5" s="1"/>
      <c r="I5" s="1" t="s">
        <v>7</v>
      </c>
      <c r="J5" s="1" t="s">
        <v>8</v>
      </c>
      <c r="K5" s="1" t="s">
        <v>9</v>
      </c>
      <c r="L5" s="1" t="s">
        <v>10</v>
      </c>
      <c r="M5" s="1" t="s">
        <v>7</v>
      </c>
      <c r="N5" s="1" t="s">
        <v>11</v>
      </c>
      <c r="O5" s="1" t="s">
        <v>11</v>
      </c>
      <c r="P5" s="1" t="s">
        <v>9</v>
      </c>
      <c r="Q5" s="1" t="s">
        <v>32</v>
      </c>
      <c r="R5" s="1" t="s">
        <v>8</v>
      </c>
      <c r="S5" s="1" t="s">
        <v>33</v>
      </c>
      <c r="T5" s="1" t="s">
        <v>34</v>
      </c>
      <c r="U5" s="1" t="s">
        <v>34</v>
      </c>
      <c r="V5" s="1" t="s">
        <v>32</v>
      </c>
      <c r="W5" s="1" t="s">
        <v>7</v>
      </c>
      <c r="X5" s="1" t="s">
        <v>8</v>
      </c>
      <c r="Y5" s="1" t="s">
        <v>12</v>
      </c>
      <c r="Z5" s="1" t="s">
        <v>13</v>
      </c>
    </row>
    <row r="6" spans="1:26" ht="14.5" x14ac:dyDescent="0.35">
      <c r="A6" s="54">
        <v>1</v>
      </c>
      <c r="B6" s="50">
        <v>380</v>
      </c>
      <c r="C6" s="51" t="s">
        <v>14</v>
      </c>
      <c r="D6" s="51">
        <f>COUNT(I6:W6)</f>
        <v>15</v>
      </c>
      <c r="E6" s="51">
        <f>SUM(I6:W6)</f>
        <v>346</v>
      </c>
      <c r="F6" s="52">
        <f>INT((E6)/D6)</f>
        <v>23</v>
      </c>
      <c r="G6" s="53"/>
      <c r="H6" s="53"/>
      <c r="I6" s="3">
        <v>20</v>
      </c>
      <c r="J6" s="4">
        <v>30</v>
      </c>
      <c r="K6" s="4">
        <v>22</v>
      </c>
      <c r="L6" s="4">
        <v>30</v>
      </c>
      <c r="M6" s="4">
        <v>31</v>
      </c>
      <c r="N6" s="4">
        <v>25</v>
      </c>
      <c r="O6" s="4">
        <v>24</v>
      </c>
      <c r="P6" s="4">
        <v>16</v>
      </c>
      <c r="Q6" s="4">
        <v>29</v>
      </c>
      <c r="R6" s="4">
        <v>29</v>
      </c>
      <c r="S6" s="4">
        <v>10</v>
      </c>
      <c r="T6" s="4">
        <v>15</v>
      </c>
      <c r="U6" s="5">
        <v>31</v>
      </c>
      <c r="V6" s="5">
        <v>13</v>
      </c>
      <c r="W6" s="6">
        <v>21</v>
      </c>
      <c r="X6" s="4"/>
      <c r="Y6" s="7">
        <v>7</v>
      </c>
      <c r="Z6" s="8">
        <v>10</v>
      </c>
    </row>
    <row r="7" spans="1:26" ht="14.5" x14ac:dyDescent="0.35">
      <c r="A7" s="55">
        <v>2</v>
      </c>
      <c r="B7" s="42">
        <v>379</v>
      </c>
      <c r="C7" s="43" t="s">
        <v>16</v>
      </c>
      <c r="D7" s="43">
        <f>COUNT(I7:W7)</f>
        <v>15</v>
      </c>
      <c r="E7" s="43">
        <f>SUM(I7:W7)</f>
        <v>281</v>
      </c>
      <c r="F7" s="9">
        <f>INT((E7)/D7)</f>
        <v>18</v>
      </c>
      <c r="G7" s="17"/>
      <c r="H7" s="17"/>
      <c r="I7" s="18">
        <v>7</v>
      </c>
      <c r="J7" s="18">
        <v>22</v>
      </c>
      <c r="K7" s="11">
        <v>9</v>
      </c>
      <c r="L7" s="11">
        <v>21</v>
      </c>
      <c r="M7" s="11">
        <v>28</v>
      </c>
      <c r="N7" s="12">
        <v>17</v>
      </c>
      <c r="O7" s="12">
        <v>17</v>
      </c>
      <c r="P7" s="12">
        <v>17</v>
      </c>
      <c r="Q7" s="11">
        <v>25</v>
      </c>
      <c r="R7" s="32">
        <v>20</v>
      </c>
      <c r="S7" s="32">
        <v>20</v>
      </c>
      <c r="T7" s="32">
        <v>10</v>
      </c>
      <c r="U7" s="32">
        <v>17</v>
      </c>
      <c r="V7" s="32">
        <v>24</v>
      </c>
      <c r="W7" s="37">
        <v>27</v>
      </c>
      <c r="X7" s="32"/>
      <c r="Y7" s="15">
        <v>1</v>
      </c>
      <c r="Z7" s="16"/>
    </row>
    <row r="8" spans="1:26" ht="14.5" x14ac:dyDescent="0.35">
      <c r="A8" s="55">
        <v>3</v>
      </c>
      <c r="B8" s="42">
        <v>300</v>
      </c>
      <c r="C8" s="43" t="s">
        <v>15</v>
      </c>
      <c r="D8" s="43">
        <f>COUNT(I8:W8)</f>
        <v>15</v>
      </c>
      <c r="E8" s="43">
        <f>SUM(I8:W8)</f>
        <v>260</v>
      </c>
      <c r="F8" s="9">
        <f>INT((E8)/D8)</f>
        <v>17</v>
      </c>
      <c r="G8" s="10"/>
      <c r="H8" s="10"/>
      <c r="I8" s="11">
        <v>17</v>
      </c>
      <c r="J8" s="11">
        <v>18</v>
      </c>
      <c r="K8" s="11">
        <v>24</v>
      </c>
      <c r="L8" s="11">
        <v>13</v>
      </c>
      <c r="M8" s="11">
        <v>22</v>
      </c>
      <c r="N8" s="12">
        <v>23</v>
      </c>
      <c r="O8" s="12">
        <v>24</v>
      </c>
      <c r="P8" s="12">
        <v>28</v>
      </c>
      <c r="Q8" s="11">
        <v>11</v>
      </c>
      <c r="R8" s="32">
        <v>16</v>
      </c>
      <c r="S8" s="32">
        <v>28</v>
      </c>
      <c r="T8" s="32">
        <v>14</v>
      </c>
      <c r="U8" s="32">
        <v>16</v>
      </c>
      <c r="V8" s="32">
        <v>6</v>
      </c>
      <c r="W8" s="37">
        <v>0</v>
      </c>
      <c r="X8" s="32"/>
      <c r="Y8" s="15">
        <v>2</v>
      </c>
      <c r="Z8" s="16"/>
    </row>
    <row r="9" spans="1:26" ht="14.5" x14ac:dyDescent="0.35">
      <c r="A9" s="55">
        <v>4</v>
      </c>
      <c r="B9" s="42">
        <v>464</v>
      </c>
      <c r="C9" s="43" t="s">
        <v>18</v>
      </c>
      <c r="D9" s="43">
        <f>COUNT(I9:W9)</f>
        <v>14</v>
      </c>
      <c r="E9" s="43">
        <f>SUM(I9:W9)</f>
        <v>236</v>
      </c>
      <c r="F9" s="19">
        <f>INT((E9)/D9)</f>
        <v>16</v>
      </c>
      <c r="I9" s="13">
        <v>12</v>
      </c>
      <c r="J9" s="13">
        <v>8</v>
      </c>
      <c r="K9" s="20">
        <v>17</v>
      </c>
      <c r="L9" s="20">
        <v>17</v>
      </c>
      <c r="M9" s="18">
        <v>6</v>
      </c>
      <c r="N9" s="30">
        <v>9</v>
      </c>
      <c r="O9" s="30">
        <v>27</v>
      </c>
      <c r="P9" s="30">
        <v>18</v>
      </c>
      <c r="Q9" s="11">
        <v>18</v>
      </c>
      <c r="R9" s="32"/>
      <c r="S9" s="32">
        <v>11</v>
      </c>
      <c r="T9" s="32">
        <v>20</v>
      </c>
      <c r="U9" s="32">
        <v>19</v>
      </c>
      <c r="V9" s="32">
        <v>26</v>
      </c>
      <c r="W9" s="37">
        <v>28</v>
      </c>
      <c r="X9" s="32"/>
      <c r="Y9" s="15">
        <v>6</v>
      </c>
      <c r="Z9" s="16">
        <v>1</v>
      </c>
    </row>
    <row r="10" spans="1:26" ht="14.5" x14ac:dyDescent="0.35">
      <c r="A10" s="54">
        <v>5</v>
      </c>
      <c r="B10" s="42">
        <v>3</v>
      </c>
      <c r="C10" s="43" t="s">
        <v>17</v>
      </c>
      <c r="D10" s="43">
        <f>COUNT(I10:W10)</f>
        <v>14</v>
      </c>
      <c r="E10" s="43">
        <f>SUM(I10:W10)</f>
        <v>229</v>
      </c>
      <c r="F10" s="19">
        <f>INT((E10)/D10)</f>
        <v>16</v>
      </c>
      <c r="I10" s="13"/>
      <c r="J10" s="13">
        <v>16</v>
      </c>
      <c r="K10" s="13">
        <v>24</v>
      </c>
      <c r="L10" s="13">
        <v>20</v>
      </c>
      <c r="M10" s="18">
        <v>12</v>
      </c>
      <c r="N10" s="30">
        <v>19</v>
      </c>
      <c r="O10" s="30">
        <v>22</v>
      </c>
      <c r="P10" s="30">
        <v>12</v>
      </c>
      <c r="Q10" s="11">
        <v>13</v>
      </c>
      <c r="R10" s="32">
        <v>8</v>
      </c>
      <c r="S10" s="33">
        <v>16</v>
      </c>
      <c r="T10" s="33">
        <v>14</v>
      </c>
      <c r="U10" s="33">
        <v>22</v>
      </c>
      <c r="V10" s="32">
        <v>23</v>
      </c>
      <c r="W10" s="37">
        <v>8</v>
      </c>
      <c r="X10" s="32"/>
      <c r="Y10" s="15">
        <v>4</v>
      </c>
      <c r="Z10" s="16">
        <v>1</v>
      </c>
    </row>
    <row r="11" spans="1:26" ht="14.5" x14ac:dyDescent="0.35">
      <c r="A11" s="55">
        <v>6</v>
      </c>
      <c r="B11" s="44">
        <v>465</v>
      </c>
      <c r="C11" s="45" t="s">
        <v>20</v>
      </c>
      <c r="D11" s="45">
        <f>COUNT(I11:W11)</f>
        <v>15</v>
      </c>
      <c r="E11" s="45">
        <f>SUM(I11:W11)</f>
        <v>187</v>
      </c>
      <c r="F11" s="19">
        <f>INT((E11)/D11)</f>
        <v>12</v>
      </c>
      <c r="G11" s="21"/>
      <c r="H11" s="21"/>
      <c r="I11" s="20">
        <v>5</v>
      </c>
      <c r="J11" s="20">
        <v>12</v>
      </c>
      <c r="K11" s="20">
        <v>23</v>
      </c>
      <c r="L11" s="20">
        <v>3</v>
      </c>
      <c r="M11" s="18">
        <v>9</v>
      </c>
      <c r="N11" s="30">
        <v>3</v>
      </c>
      <c r="O11" s="30">
        <v>7</v>
      </c>
      <c r="P11" s="30">
        <v>0</v>
      </c>
      <c r="Q11" s="20">
        <v>13</v>
      </c>
      <c r="R11" s="31">
        <v>29</v>
      </c>
      <c r="S11" s="33">
        <v>19</v>
      </c>
      <c r="T11" s="33">
        <v>23</v>
      </c>
      <c r="U11" s="33">
        <v>16</v>
      </c>
      <c r="V11" s="32">
        <v>24</v>
      </c>
      <c r="W11" s="39">
        <v>1</v>
      </c>
      <c r="X11" s="38"/>
      <c r="Y11" s="15">
        <v>3</v>
      </c>
      <c r="Z11" s="16">
        <v>1</v>
      </c>
    </row>
    <row r="12" spans="1:26" ht="14.5" x14ac:dyDescent="0.35">
      <c r="A12" s="55">
        <v>7</v>
      </c>
      <c r="B12" s="46">
        <v>184</v>
      </c>
      <c r="C12" s="47" t="s">
        <v>19</v>
      </c>
      <c r="D12" s="47">
        <f>COUNT(I12:W12)</f>
        <v>13</v>
      </c>
      <c r="E12" s="47">
        <f>SUM(I12:W12)</f>
        <v>142</v>
      </c>
      <c r="F12" s="22">
        <f>INT((E12)/D12)</f>
        <v>10</v>
      </c>
      <c r="I12" s="13">
        <v>0</v>
      </c>
      <c r="J12" s="13">
        <v>7</v>
      </c>
      <c r="K12" s="13">
        <v>8</v>
      </c>
      <c r="L12" s="13">
        <v>9</v>
      </c>
      <c r="M12" s="20">
        <v>21</v>
      </c>
      <c r="N12" s="20">
        <v>22</v>
      </c>
      <c r="O12" s="20">
        <v>7</v>
      </c>
      <c r="P12" s="20">
        <v>10</v>
      </c>
      <c r="Q12" s="30">
        <v>19</v>
      </c>
      <c r="R12" s="33">
        <v>19</v>
      </c>
      <c r="S12" s="32">
        <v>5</v>
      </c>
      <c r="T12" s="32"/>
      <c r="U12" s="32"/>
      <c r="V12" s="33">
        <v>9</v>
      </c>
      <c r="W12" s="34">
        <v>6</v>
      </c>
      <c r="X12" s="33"/>
      <c r="Y12" s="15">
        <v>2</v>
      </c>
      <c r="Z12" s="16"/>
    </row>
    <row r="13" spans="1:26" ht="14.5" x14ac:dyDescent="0.35">
      <c r="A13" s="55">
        <v>8</v>
      </c>
      <c r="B13" s="44">
        <v>308</v>
      </c>
      <c r="C13" s="45" t="s">
        <v>23</v>
      </c>
      <c r="D13" s="45">
        <f>COUNT(I13:W13)</f>
        <v>13</v>
      </c>
      <c r="E13" s="45">
        <f>SUM(I13:W13)</f>
        <v>138</v>
      </c>
      <c r="F13" s="35">
        <f>INT((E13)/D13)</f>
        <v>10</v>
      </c>
      <c r="I13" s="13"/>
      <c r="J13" s="13"/>
      <c r="K13" s="13">
        <v>0</v>
      </c>
      <c r="L13" s="13">
        <v>17</v>
      </c>
      <c r="M13" s="20">
        <v>0</v>
      </c>
      <c r="N13" s="20">
        <v>10</v>
      </c>
      <c r="O13" s="20">
        <v>3</v>
      </c>
      <c r="P13" s="20">
        <v>18</v>
      </c>
      <c r="Q13" s="30">
        <v>11</v>
      </c>
      <c r="R13" s="33">
        <v>8</v>
      </c>
      <c r="S13" s="31">
        <v>20</v>
      </c>
      <c r="T13" s="31">
        <v>23</v>
      </c>
      <c r="U13" s="38">
        <v>12</v>
      </c>
      <c r="V13" s="38">
        <v>10</v>
      </c>
      <c r="W13" s="39">
        <v>6</v>
      </c>
      <c r="X13" s="38"/>
      <c r="Y13" s="15"/>
      <c r="Z13" s="16">
        <v>1</v>
      </c>
    </row>
    <row r="14" spans="1:26" ht="14.5" x14ac:dyDescent="0.35">
      <c r="A14" s="54">
        <v>9</v>
      </c>
      <c r="B14" s="2">
        <v>124</v>
      </c>
      <c r="C14" t="s">
        <v>22</v>
      </c>
      <c r="D14">
        <f>COUNT(I14:W14)</f>
        <v>15</v>
      </c>
      <c r="E14">
        <f>SUM(I14:W14)</f>
        <v>84</v>
      </c>
      <c r="F14" s="22">
        <f>INT((E14)/D14)</f>
        <v>5</v>
      </c>
      <c r="G14" s="21"/>
      <c r="H14" s="21"/>
      <c r="I14" s="20">
        <v>11</v>
      </c>
      <c r="J14" s="20">
        <v>13</v>
      </c>
      <c r="K14" s="20">
        <v>3</v>
      </c>
      <c r="L14" s="20">
        <v>2</v>
      </c>
      <c r="M14" s="20">
        <v>4</v>
      </c>
      <c r="N14" s="20">
        <v>6</v>
      </c>
      <c r="O14" s="20">
        <v>6</v>
      </c>
      <c r="P14" s="20">
        <v>6</v>
      </c>
      <c r="Q14" s="20">
        <v>5</v>
      </c>
      <c r="R14" s="31">
        <v>4</v>
      </c>
      <c r="S14" s="31">
        <v>3</v>
      </c>
      <c r="T14" s="31">
        <v>7</v>
      </c>
      <c r="U14" s="31">
        <v>5</v>
      </c>
      <c r="V14" s="13">
        <v>1</v>
      </c>
      <c r="W14" s="14">
        <v>8</v>
      </c>
      <c r="X14" s="13"/>
      <c r="Y14" s="15"/>
      <c r="Z14" s="16"/>
    </row>
    <row r="15" spans="1:26" ht="14.5" x14ac:dyDescent="0.35">
      <c r="A15" s="55">
        <v>10</v>
      </c>
      <c r="B15" s="2">
        <v>579</v>
      </c>
      <c r="C15" t="s">
        <v>24</v>
      </c>
      <c r="D15">
        <f>COUNT(I15:W15)</f>
        <v>13</v>
      </c>
      <c r="E15">
        <f>SUM(I15:W15)</f>
        <v>70</v>
      </c>
      <c r="F15" s="8">
        <f>INT((E15)/D15)</f>
        <v>5</v>
      </c>
      <c r="I15" s="7">
        <v>6</v>
      </c>
      <c r="J15" s="7">
        <v>3</v>
      </c>
      <c r="K15" s="7">
        <v>4</v>
      </c>
      <c r="L15" s="7">
        <v>4</v>
      </c>
      <c r="M15" s="7">
        <v>0</v>
      </c>
      <c r="N15" s="7">
        <v>8</v>
      </c>
      <c r="O15" s="7">
        <v>8</v>
      </c>
      <c r="P15" s="7">
        <v>9</v>
      </c>
      <c r="Q15" s="7">
        <v>4</v>
      </c>
      <c r="R15" s="7">
        <v>10</v>
      </c>
      <c r="S15" s="7">
        <v>6</v>
      </c>
      <c r="T15" s="7"/>
      <c r="U15" s="7"/>
      <c r="V15" s="7">
        <v>8</v>
      </c>
      <c r="W15" s="24">
        <v>0</v>
      </c>
      <c r="X15" s="13"/>
      <c r="Y15" s="15"/>
      <c r="Z15" s="16"/>
    </row>
    <row r="16" spans="1:26" ht="14.5" hidden="1" x14ac:dyDescent="0.35">
      <c r="A16" s="55">
        <v>11</v>
      </c>
      <c r="B16" s="2">
        <v>979</v>
      </c>
      <c r="C16" t="s">
        <v>21</v>
      </c>
      <c r="D16">
        <f>COUNT(I16:W16)</f>
        <v>5</v>
      </c>
      <c r="E16">
        <f>SUM(I16:W16)</f>
        <v>58</v>
      </c>
      <c r="F16" s="19">
        <f>INT((E16)/D16)</f>
        <v>11</v>
      </c>
      <c r="G16" s="20"/>
      <c r="H16" s="20"/>
      <c r="I16" s="20">
        <v>8</v>
      </c>
      <c r="J16" s="20">
        <v>14</v>
      </c>
      <c r="K16" s="18">
        <v>14</v>
      </c>
      <c r="L16" s="18">
        <v>12</v>
      </c>
      <c r="M16" s="41">
        <v>10</v>
      </c>
      <c r="N16" s="30"/>
      <c r="O16" s="30"/>
      <c r="P16" s="30"/>
      <c r="Q16" s="30"/>
      <c r="R16" s="13"/>
      <c r="S16" s="13"/>
      <c r="T16" s="13"/>
      <c r="U16" s="13"/>
      <c r="V16" s="13"/>
      <c r="W16" s="14"/>
      <c r="X16" s="13"/>
      <c r="Y16" s="15">
        <v>1</v>
      </c>
      <c r="Z16" s="16"/>
    </row>
    <row r="17" spans="1:26" ht="14.5" x14ac:dyDescent="0.35">
      <c r="A17" s="55">
        <v>12</v>
      </c>
      <c r="B17" s="48">
        <v>187</v>
      </c>
      <c r="C17" s="49" t="s">
        <v>29</v>
      </c>
      <c r="D17" s="49">
        <f>COUNT(I17:W17)</f>
        <v>12</v>
      </c>
      <c r="E17" s="49">
        <f>SUM(I17:W17)</f>
        <v>44</v>
      </c>
      <c r="F17" s="25">
        <f>INT((E17)/D17)</f>
        <v>3</v>
      </c>
      <c r="I17" s="13"/>
      <c r="J17" s="13"/>
      <c r="K17" s="13">
        <v>0</v>
      </c>
      <c r="L17" s="13">
        <v>0</v>
      </c>
      <c r="M17" s="13">
        <v>2</v>
      </c>
      <c r="N17" s="13">
        <v>0</v>
      </c>
      <c r="O17" s="13">
        <v>0</v>
      </c>
      <c r="P17" s="13"/>
      <c r="Q17" s="13">
        <v>0</v>
      </c>
      <c r="R17" s="13">
        <v>4</v>
      </c>
      <c r="S17" s="13">
        <v>3</v>
      </c>
      <c r="T17" s="13">
        <v>13</v>
      </c>
      <c r="U17" s="13">
        <v>8</v>
      </c>
      <c r="V17" s="31">
        <v>3</v>
      </c>
      <c r="W17" s="36">
        <v>11</v>
      </c>
      <c r="X17" s="31"/>
      <c r="Y17" s="15"/>
      <c r="Z17" s="16"/>
    </row>
    <row r="18" spans="1:26" ht="14.5" hidden="1" x14ac:dyDescent="0.35">
      <c r="A18" s="54">
        <v>13</v>
      </c>
      <c r="B18" s="2">
        <v>217</v>
      </c>
      <c r="C18" t="s">
        <v>25</v>
      </c>
      <c r="D18">
        <f>COUNT(I18:W18)</f>
        <v>1</v>
      </c>
      <c r="E18">
        <f>SUM(I18:W18)</f>
        <v>25</v>
      </c>
      <c r="F18" s="9">
        <f>INT((E18)/D18)</f>
        <v>25</v>
      </c>
      <c r="G18" s="40"/>
      <c r="H18" s="40"/>
      <c r="I18" s="5">
        <v>25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4"/>
      <c r="X18" s="13"/>
      <c r="Y18" s="15"/>
      <c r="Z18" s="16"/>
    </row>
    <row r="19" spans="1:26" ht="14.5" hidden="1" x14ac:dyDescent="0.35">
      <c r="A19" s="55">
        <v>14</v>
      </c>
      <c r="B19" s="2">
        <v>579</v>
      </c>
      <c r="C19" t="s">
        <v>26</v>
      </c>
      <c r="D19">
        <f>COUNT(I19:W19)</f>
        <v>1</v>
      </c>
      <c r="E19">
        <f>SUM(I19:W19)</f>
        <v>16</v>
      </c>
      <c r="F19" s="22">
        <f>INT((E19)/D19)</f>
        <v>16</v>
      </c>
      <c r="G19" s="23"/>
      <c r="H19" s="23"/>
      <c r="I19" s="7">
        <v>16</v>
      </c>
      <c r="J19" s="23"/>
      <c r="K19" s="23"/>
      <c r="L19" s="23"/>
      <c r="M19" s="23"/>
      <c r="N19" s="7"/>
      <c r="O19" s="7"/>
      <c r="P19" s="7"/>
      <c r="Q19" s="7"/>
      <c r="R19" s="7"/>
      <c r="S19" s="7"/>
      <c r="T19" s="7"/>
      <c r="U19" s="7"/>
      <c r="V19" s="7"/>
      <c r="W19" s="24"/>
      <c r="X19" s="13"/>
      <c r="Y19" s="15">
        <v>2</v>
      </c>
      <c r="Z19" s="16"/>
    </row>
    <row r="20" spans="1:26" ht="14.5" x14ac:dyDescent="0.35">
      <c r="A20" s="55">
        <v>15</v>
      </c>
      <c r="B20" s="2">
        <v>761</v>
      </c>
      <c r="C20" t="s">
        <v>30</v>
      </c>
      <c r="D20">
        <f>COUNT(I20:W20)</f>
        <v>9</v>
      </c>
      <c r="E20">
        <f>SUM(I20:W20)</f>
        <v>12</v>
      </c>
      <c r="F20" s="25">
        <f>INT((E20)/D20)</f>
        <v>1</v>
      </c>
      <c r="G20" s="7"/>
      <c r="H20" s="7"/>
      <c r="I20" s="7"/>
      <c r="J20" s="7"/>
      <c r="K20" s="7"/>
      <c r="L20" s="7"/>
      <c r="M20" s="7"/>
      <c r="N20" s="7">
        <v>0</v>
      </c>
      <c r="O20" s="7">
        <v>0</v>
      </c>
      <c r="P20" s="7">
        <v>2</v>
      </c>
      <c r="Q20" s="7"/>
      <c r="R20" s="7">
        <v>0</v>
      </c>
      <c r="S20" s="7">
        <v>0</v>
      </c>
      <c r="T20" s="7">
        <v>1</v>
      </c>
      <c r="U20" s="7">
        <v>1</v>
      </c>
      <c r="V20" s="7">
        <v>0</v>
      </c>
      <c r="W20" s="24">
        <v>8</v>
      </c>
      <c r="X20" s="13"/>
      <c r="Y20" s="15"/>
      <c r="Z20" s="16"/>
    </row>
    <row r="21" spans="1:26" ht="14.5" x14ac:dyDescent="0.35">
      <c r="A21" s="55">
        <v>16</v>
      </c>
      <c r="B21" s="2">
        <v>196</v>
      </c>
      <c r="C21" t="s">
        <v>27</v>
      </c>
      <c r="D21">
        <f>COUNT(I21:W21)</f>
        <v>11</v>
      </c>
      <c r="E21">
        <f>SUM(I21:W21)</f>
        <v>11</v>
      </c>
      <c r="F21" s="25">
        <f>INT((E21)/D21)</f>
        <v>1</v>
      </c>
      <c r="G21" s="7"/>
      <c r="H21" s="7"/>
      <c r="I21" s="7"/>
      <c r="J21" s="7">
        <v>0</v>
      </c>
      <c r="K21" s="7"/>
      <c r="L21" s="7">
        <v>0</v>
      </c>
      <c r="M21" s="7">
        <v>1</v>
      </c>
      <c r="N21" s="7"/>
      <c r="O21" s="7"/>
      <c r="P21" s="7">
        <v>5</v>
      </c>
      <c r="Q21" s="7">
        <v>0</v>
      </c>
      <c r="R21" s="7">
        <v>0</v>
      </c>
      <c r="S21" s="7">
        <v>0</v>
      </c>
      <c r="T21" s="7">
        <v>5</v>
      </c>
      <c r="U21" s="7">
        <v>0</v>
      </c>
      <c r="V21" s="7">
        <v>0</v>
      </c>
      <c r="W21" s="24">
        <v>0</v>
      </c>
      <c r="X21" s="13"/>
      <c r="Y21" s="15"/>
      <c r="Z21" s="16"/>
    </row>
    <row r="22" spans="1:26" ht="14.5" x14ac:dyDescent="0.35">
      <c r="A22" s="55">
        <v>17</v>
      </c>
      <c r="B22" s="2">
        <v>982</v>
      </c>
      <c r="C22" t="s">
        <v>28</v>
      </c>
      <c r="D22">
        <f>COUNT(I22:W22)</f>
        <v>6</v>
      </c>
      <c r="E22">
        <f>SUM(I22:W22)</f>
        <v>9</v>
      </c>
      <c r="F22" s="25">
        <f>INT((E22)/D22)</f>
        <v>1</v>
      </c>
      <c r="G22" s="7"/>
      <c r="H22" s="7"/>
      <c r="I22" s="7"/>
      <c r="J22" s="7"/>
      <c r="K22" s="7">
        <v>0</v>
      </c>
      <c r="L22" s="7"/>
      <c r="M22" s="7">
        <v>2</v>
      </c>
      <c r="N22" s="7"/>
      <c r="O22" s="7"/>
      <c r="P22" s="7">
        <v>3</v>
      </c>
      <c r="Q22" s="7">
        <v>0</v>
      </c>
      <c r="R22" s="7"/>
      <c r="S22" s="7">
        <v>4</v>
      </c>
      <c r="T22" s="7"/>
      <c r="U22" s="7"/>
      <c r="V22" s="7">
        <v>0</v>
      </c>
      <c r="W22" s="24"/>
      <c r="X22" s="13"/>
      <c r="Y22" s="15"/>
      <c r="Z22" s="16"/>
    </row>
    <row r="23" spans="1:26" ht="14.5" x14ac:dyDescent="0.35">
      <c r="A23" s="55">
        <v>18</v>
      </c>
      <c r="B23" s="2">
        <v>74</v>
      </c>
      <c r="C23" t="s">
        <v>38</v>
      </c>
      <c r="D23">
        <f>COUNT(I23:W23)</f>
        <v>2</v>
      </c>
      <c r="E23">
        <f>SUM(I23:W23)</f>
        <v>9</v>
      </c>
      <c r="F23" s="25">
        <f>INT((E23)/D23)</f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1</v>
      </c>
      <c r="W23" s="24">
        <v>8</v>
      </c>
      <c r="X23" s="13"/>
      <c r="Y23" s="15"/>
      <c r="Z23" s="16"/>
    </row>
    <row r="24" spans="1:26" ht="14.5" hidden="1" x14ac:dyDescent="0.35">
      <c r="A24" s="55">
        <v>19</v>
      </c>
      <c r="B24" s="26">
        <v>138</v>
      </c>
      <c r="C24" s="27" t="s">
        <v>31</v>
      </c>
      <c r="D24" s="27">
        <f>COUNT(I24:V24)</f>
        <v>1</v>
      </c>
      <c r="E24" s="27">
        <f t="shared" ref="E6:E24" si="0">SUM(I24:W24)</f>
        <v>0</v>
      </c>
      <c r="F24" s="25">
        <f t="shared" ref="F6:F24" si="1">INT((E24)/D24)</f>
        <v>0</v>
      </c>
      <c r="G24" s="13"/>
      <c r="H24" s="13"/>
      <c r="I24" s="13">
        <v>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4"/>
      <c r="X24" s="13"/>
      <c r="Y24" s="28"/>
      <c r="Z24" s="29"/>
    </row>
    <row r="26" spans="1:26" ht="14.25" customHeight="1" x14ac:dyDescent="0.35">
      <c r="I26">
        <f t="shared" ref="I26:Q26" si="2">COUNT(I6:I24)</f>
        <v>12</v>
      </c>
      <c r="J26">
        <f t="shared" si="2"/>
        <v>11</v>
      </c>
      <c r="K26">
        <f t="shared" si="2"/>
        <v>13</v>
      </c>
      <c r="L26">
        <f t="shared" si="2"/>
        <v>13</v>
      </c>
      <c r="M26">
        <f t="shared" si="2"/>
        <v>14</v>
      </c>
      <c r="N26">
        <f t="shared" si="2"/>
        <v>12</v>
      </c>
      <c r="O26">
        <f t="shared" si="2"/>
        <v>12</v>
      </c>
      <c r="P26">
        <f t="shared" si="2"/>
        <v>13</v>
      </c>
      <c r="Q26">
        <f t="shared" si="2"/>
        <v>13</v>
      </c>
      <c r="R26">
        <f>COUNT(R6:R24)</f>
        <v>12</v>
      </c>
      <c r="S26">
        <f t="shared" ref="S26:W26" si="3">COUNT(S6:S24)</f>
        <v>14</v>
      </c>
      <c r="T26">
        <f t="shared" si="3"/>
        <v>11</v>
      </c>
      <c r="U26">
        <f t="shared" si="3"/>
        <v>11</v>
      </c>
      <c r="V26">
        <f t="shared" si="3"/>
        <v>15</v>
      </c>
      <c r="W26">
        <f t="shared" si="3"/>
        <v>14</v>
      </c>
      <c r="Y26">
        <f>SUM(Y6:Y24)</f>
        <v>28</v>
      </c>
      <c r="Z26">
        <f>SUM(Z6:Z24)</f>
        <v>14</v>
      </c>
    </row>
  </sheetData>
  <sortState xmlns:xlrd2="http://schemas.microsoft.com/office/spreadsheetml/2017/richdata2" ref="B6:Z23">
    <sortCondition descending="1" ref="E6:E23"/>
  </sortState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cp:lastPrinted>2025-09-06T06:26:08Z</cp:lastPrinted>
  <dcterms:created xsi:type="dcterms:W3CDTF">2015-06-05T18:17:20Z</dcterms:created>
  <dcterms:modified xsi:type="dcterms:W3CDTF">2025-10-07T11:33:18Z</dcterms:modified>
  <dc:language>en-GB</dc:language>
</cp:coreProperties>
</file>